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<sst xmlns="http://schemas.openxmlformats.org/spreadsheetml/2006/main" count="105" uniqueCount="105">
  <si>
    <t>Школа</t>
  </si>
  <si>
    <t xml:space="preserve">МБОУ "Преображенская СОШ"</t>
  </si>
  <si>
    <t>Утвердил: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</si>
  <si>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</si>
  <si>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</si>
  <si>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</si>
  <si>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</si>
  <si>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 xml:space="preserve">Сергей Алексеевич Тюрин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</si>
  <si>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</si>
  <si>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</si>
  <si>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</si>
  <si>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</si>
  <si>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</si>
  <si>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</si>
  <si>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</si>
  <si>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</si>
  <si>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</si>
  <si>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</si>
  <si>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</si>
  <si>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</si>
  <si>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</si>
  <si>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</si>
  <si>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</si>
  <si>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</si>
  <si>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</si>
  <si>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</si>
  <si>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</si>
  <si>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</si>
  <si>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Картофельное пюре</t>
  </si>
  <si>
    <t>54-11г</t>
  </si>
  <si>
    <t xml:space="preserve">Шницель из курицы</t>
  </si>
  <si>
    <t>54-24м</t>
  </si>
  <si>
    <t>гор.напиток</t>
  </si>
  <si>
    <t xml:space="preserve">Компот из сухофруктов</t>
  </si>
  <si>
    <t>54-1хн</t>
  </si>
  <si>
    <t>хлеб</t>
  </si>
  <si>
    <t>Пшеничный</t>
  </si>
  <si>
    <t>пром.</t>
  </si>
  <si>
    <t>Ржано-пшеничный</t>
  </si>
  <si>
    <t xml:space="preserve">Салат из капусты с овощами</t>
  </si>
  <si>
    <t>54-10з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</si>
  <si>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</si>
  <si>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</si>
  <si>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</si>
  <si>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</si>
  <si>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</si>
  <si>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</si>
  <si>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</si>
  <si>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</si>
  <si>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</si>
  <si>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</si>
  <si>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</si>
  <si>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>54-12м</t>
  </si>
  <si>
    <t xml:space="preserve">Чай с лимоном и сахаром</t>
  </si>
  <si>
    <t>54-3гн</t>
  </si>
  <si>
    <t>фрукты</t>
  </si>
  <si>
    <t>Апельсин</t>
  </si>
  <si>
    <t xml:space="preserve">Каша гречневая рассыпчатая</t>
  </si>
  <si>
    <t>54-4г</t>
  </si>
  <si>
    <t xml:space="preserve">Тефтели из говядины с рисом</t>
  </si>
  <si>
    <t>54-16м</t>
  </si>
  <si>
    <t xml:space="preserve">Чай с сахаром</t>
  </si>
  <si>
    <t>54-2гн</t>
  </si>
  <si>
    <t xml:space="preserve">Салат из моркови и яблок</t>
  </si>
  <si>
    <t>54-11з</t>
  </si>
  <si>
    <t xml:space="preserve">Макароны отварные с овощами</t>
  </si>
  <si>
    <t>54-2г</t>
  </si>
  <si>
    <t xml:space="preserve">Котлета рыбная любительская</t>
  </si>
  <si>
    <t>54-13р</t>
  </si>
  <si>
    <t xml:space="preserve">Компот из чернослива</t>
  </si>
  <si>
    <t>54-3хн</t>
  </si>
  <si>
    <t>0.4</t>
  </si>
  <si>
    <t xml:space="preserve">Каша жидкая молочная рисовая</t>
  </si>
  <si>
    <t>54-25.1к</t>
  </si>
  <si>
    <t xml:space="preserve">Сыр твердых сортов в нарезке</t>
  </si>
  <si>
    <t>54-1з</t>
  </si>
  <si>
    <t xml:space="preserve">Кофейный напиток с молоком</t>
  </si>
  <si>
    <t>54-23гн</t>
  </si>
  <si>
    <t>Яблоко</t>
  </si>
  <si>
    <t xml:space="preserve">Рагу из курицы</t>
  </si>
  <si>
    <t>54-22м</t>
  </si>
  <si>
    <t xml:space="preserve">Курица отварная</t>
  </si>
  <si>
    <t>54-21м</t>
  </si>
  <si>
    <t xml:space="preserve">Салат из свеклы отварной</t>
  </si>
  <si>
    <t>54-13з</t>
  </si>
  <si>
    <t>Банан</t>
  </si>
  <si>
    <t xml:space="preserve">Курица тушенная с морковью</t>
  </si>
  <si>
    <t>54-25м</t>
  </si>
  <si>
    <t xml:space="preserve">Компот из кураги</t>
  </si>
  <si>
    <t>54-2хн</t>
  </si>
  <si>
    <t xml:space="preserve">Кукуруза сахарная</t>
  </si>
  <si>
    <t>54-21з</t>
  </si>
  <si>
    <t xml:space="preserve">Макароны отварные</t>
  </si>
  <si>
    <t>54-1г</t>
  </si>
  <si>
    <t xml:space="preserve">Котлета рыбная (минтай)</t>
  </si>
  <si>
    <t>54-14р</t>
  </si>
  <si>
    <t xml:space="preserve">Какао с молоком</t>
  </si>
  <si>
    <t>54-21гн</t>
  </si>
  <si>
    <t xml:space="preserve">Салат из белокочанной капусты с помидорами и огурцами</t>
  </si>
  <si>
    <t>54-6з</t>
  </si>
  <si>
    <t xml:space="preserve">Рис припущенный с томатом</t>
  </si>
  <si>
    <t>54-28м</t>
  </si>
  <si>
    <t xml:space="preserve">Филе куриное запеченное</t>
  </si>
  <si>
    <t>11а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</si>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</sst>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2" borderId="1" numFmtId="2" xfId="0" applyNumberFormat="1" applyFont="1" applyFill="1" applyBorder="1" applyAlignment="1" applyProtection="1">
      <alignment horizontal="center" vertical="top" wrapText="1"/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9" fillId="3" borderId="21" numFmtId="0" xfId="0" applyFont="1" applyFill="1" applyBorder="1" applyAlignment="1">
      <alignment horizontal="center" vertical="center" wrapText="1"/>
    </xf>
    <xf fontId="10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K185" activeCellId="0" sqref="K185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12">
        <v>2024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150</v>
      </c>
      <c r="G6" s="24">
        <v>3.1000000000000001</v>
      </c>
      <c r="H6" s="24">
        <v>5.2999999999999998</v>
      </c>
      <c r="I6" s="24">
        <v>19.800000000000001</v>
      </c>
      <c r="J6" s="24">
        <v>139.40000000000001</v>
      </c>
      <c r="K6" s="25" t="s">
        <v>29</v>
      </c>
      <c r="L6" s="24">
        <v>21.5</v>
      </c>
    </row>
    <row r="7" ht="15">
      <c r="A7" s="26"/>
      <c r="B7" s="27"/>
      <c r="C7" s="28"/>
      <c r="D7" s="29"/>
      <c r="E7" s="30" t="s">
        <v>30</v>
      </c>
      <c r="F7" s="31">
        <v>90</v>
      </c>
      <c r="G7" s="31">
        <v>17.199999999999999</v>
      </c>
      <c r="H7" s="31">
        <v>3.8999999999999999</v>
      </c>
      <c r="I7" s="31">
        <v>12</v>
      </c>
      <c r="J7" s="31">
        <v>151.80000000000001</v>
      </c>
      <c r="K7" s="32" t="s">
        <v>31</v>
      </c>
      <c r="L7" s="31">
        <v>32</v>
      </c>
    </row>
    <row r="8" ht="15">
      <c r="A8" s="26"/>
      <c r="B8" s="27"/>
      <c r="C8" s="28"/>
      <c r="D8" s="33" t="s">
        <v>32</v>
      </c>
      <c r="E8" s="30" t="s">
        <v>33</v>
      </c>
      <c r="F8" s="31">
        <v>200</v>
      </c>
      <c r="G8" s="31">
        <v>0.5</v>
      </c>
      <c r="H8" s="31">
        <v>0</v>
      </c>
      <c r="I8" s="31">
        <v>19.800000000000001</v>
      </c>
      <c r="J8" s="31">
        <v>81</v>
      </c>
      <c r="K8" s="32" t="s">
        <v>34</v>
      </c>
      <c r="L8" s="31">
        <v>5</v>
      </c>
    </row>
    <row r="9" ht="15">
      <c r="A9" s="26"/>
      <c r="B9" s="27"/>
      <c r="C9" s="28"/>
      <c r="D9" s="33" t="s">
        <v>35</v>
      </c>
      <c r="E9" s="30" t="s">
        <v>36</v>
      </c>
      <c r="F9" s="31">
        <v>30</v>
      </c>
      <c r="G9" s="31">
        <v>2.2999999999999998</v>
      </c>
      <c r="H9" s="31">
        <v>0.20000000000000001</v>
      </c>
      <c r="I9" s="31">
        <v>14.800000000000001</v>
      </c>
      <c r="J9" s="31">
        <v>70.299999999999997</v>
      </c>
      <c r="K9" s="32" t="s">
        <v>37</v>
      </c>
      <c r="L9" s="31">
        <v>2.1000000000000001</v>
      </c>
    </row>
    <row r="10" ht="15">
      <c r="A10" s="26"/>
      <c r="B10" s="27"/>
      <c r="C10" s="28"/>
      <c r="D10" s="33" t="s">
        <v>35</v>
      </c>
      <c r="E10" s="30" t="s">
        <v>38</v>
      </c>
      <c r="F10" s="31">
        <v>20</v>
      </c>
      <c r="G10" s="31">
        <v>1.3</v>
      </c>
      <c r="H10" s="31">
        <v>0.20000000000000001</v>
      </c>
      <c r="I10" s="31">
        <v>7.9000000000000004</v>
      </c>
      <c r="J10" s="31">
        <v>39.100000000000001</v>
      </c>
      <c r="K10" s="32" t="s">
        <v>37</v>
      </c>
      <c r="L10" s="31">
        <v>1.3999999999999999</v>
      </c>
    </row>
    <row r="11" ht="15">
      <c r="A11" s="26"/>
      <c r="B11" s="27"/>
      <c r="C11" s="28"/>
      <c r="D11" s="29"/>
      <c r="E11" s="30" t="s">
        <v>39</v>
      </c>
      <c r="F11" s="31">
        <v>60</v>
      </c>
      <c r="G11" s="31">
        <v>1.7</v>
      </c>
      <c r="H11" s="31">
        <v>4</v>
      </c>
      <c r="I11" s="31">
        <v>1.7</v>
      </c>
      <c r="J11" s="31">
        <v>50</v>
      </c>
      <c r="K11" s="32" t="s">
        <v>40</v>
      </c>
      <c r="L11" s="34">
        <v>6.7999999999999998</v>
      </c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5">
      <c r="A13" s="35"/>
      <c r="B13" s="36"/>
      <c r="C13" s="37"/>
      <c r="D13" s="38" t="s">
        <v>41</v>
      </c>
      <c r="E13" s="39"/>
      <c r="F13" s="40">
        <f>SUM(F6:F12)</f>
        <v>550</v>
      </c>
      <c r="G13" s="40">
        <f t="shared" ref="G13:J13" si="0">SUM(G6:G12)</f>
        <v>26.100000000000001</v>
      </c>
      <c r="H13" s="40">
        <f t="shared" si="0"/>
        <v>13.599999999999998</v>
      </c>
      <c r="I13" s="40">
        <f t="shared" si="0"/>
        <v>76.000000000000014</v>
      </c>
      <c r="J13" s="40">
        <f t="shared" si="0"/>
        <v>531.60000000000014</v>
      </c>
      <c r="K13" s="41"/>
      <c r="L13" s="40">
        <f>SUM(L6:L12)</f>
        <v>68.799999999999997</v>
      </c>
    </row>
    <row r="14" ht="15">
      <c r="A14" s="42">
        <f>A6</f>
        <v>1</v>
      </c>
      <c r="B14" s="43">
        <f>B6</f>
        <v>1</v>
      </c>
      <c r="C14" s="44" t="s">
        <v>42</v>
      </c>
      <c r="D14" s="33" t="s">
        <v>43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33" t="s">
        <v>44</v>
      </c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33" t="s">
        <v>45</v>
      </c>
      <c r="E16" s="30"/>
      <c r="F16" s="31"/>
      <c r="G16" s="31"/>
      <c r="H16" s="31"/>
      <c r="I16" s="31"/>
      <c r="J16" s="31"/>
      <c r="K16" s="32"/>
      <c r="L16" s="31"/>
    </row>
    <row r="17" ht="15">
      <c r="A17" s="26"/>
      <c r="B17" s="27"/>
      <c r="C17" s="28"/>
      <c r="D17" s="33" t="s">
        <v>46</v>
      </c>
      <c r="E17" s="30"/>
      <c r="F17" s="31"/>
      <c r="G17" s="31"/>
      <c r="H17" s="31"/>
      <c r="I17" s="31"/>
      <c r="J17" s="31"/>
      <c r="K17" s="32"/>
      <c r="L17" s="31"/>
    </row>
    <row r="18" ht="15">
      <c r="A18" s="26"/>
      <c r="B18" s="27"/>
      <c r="C18" s="28"/>
      <c r="D18" s="33" t="s">
        <v>47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3" t="s">
        <v>48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3" t="s">
        <v>49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5">
      <c r="A23" s="35"/>
      <c r="B23" s="36"/>
      <c r="C23" s="37"/>
      <c r="D23" s="38" t="s">
        <v>41</v>
      </c>
      <c r="E23" s="39"/>
      <c r="F23" s="40">
        <f>SUM(F14:F22)</f>
        <v>0</v>
      </c>
      <c r="G23" s="40">
        <f t="shared" ref="G23:J23" si="1">SUM(G14:G22)</f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1"/>
      <c r="L23" s="40">
        <f>SUM(L14:L22)</f>
        <v>0</v>
      </c>
    </row>
    <row r="24" ht="15">
      <c r="A24" s="45">
        <f>A6</f>
        <v>1</v>
      </c>
      <c r="B24" s="46">
        <f>B6</f>
        <v>1</v>
      </c>
      <c r="C24" s="47" t="s">
        <v>50</v>
      </c>
      <c r="D24" s="48"/>
      <c r="E24" s="49"/>
      <c r="F24" s="50">
        <f>F13+F23</f>
        <v>550</v>
      </c>
      <c r="G24" s="50">
        <f t="shared" ref="G24:J24" si="2">G13+G23</f>
        <v>26.100000000000001</v>
      </c>
      <c r="H24" s="50">
        <f t="shared" si="2"/>
        <v>13.599999999999998</v>
      </c>
      <c r="I24" s="50">
        <f t="shared" si="2"/>
        <v>76.000000000000014</v>
      </c>
      <c r="J24" s="50">
        <f t="shared" si="2"/>
        <v>531.60000000000014</v>
      </c>
      <c r="K24" s="50"/>
      <c r="L24" s="50">
        <f>L13+L23</f>
        <v>68.799999999999997</v>
      </c>
    </row>
    <row r="25" ht="15">
      <c r="A25" s="51">
        <v>1</v>
      </c>
      <c r="B25" s="27">
        <v>2</v>
      </c>
      <c r="C25" s="21" t="s">
        <v>26</v>
      </c>
      <c r="D25" s="22" t="s">
        <v>27</v>
      </c>
      <c r="E25" s="23" t="s">
        <v>51</v>
      </c>
      <c r="F25" s="24">
        <v>230</v>
      </c>
      <c r="G25" s="24">
        <v>31.300000000000001</v>
      </c>
      <c r="H25" s="24">
        <v>9.3000000000000007</v>
      </c>
      <c r="I25" s="24">
        <v>38.200000000000003</v>
      </c>
      <c r="J25" s="24">
        <v>361.80000000000001</v>
      </c>
      <c r="K25" s="25" t="s">
        <v>52</v>
      </c>
      <c r="L25" s="24">
        <v>45.5</v>
      </c>
    </row>
    <row r="26" ht="15">
      <c r="A26" s="51"/>
      <c r="B26" s="27"/>
      <c r="C26" s="28"/>
      <c r="D26" s="33" t="s">
        <v>32</v>
      </c>
      <c r="E26" s="30" t="s">
        <v>53</v>
      </c>
      <c r="F26" s="31">
        <v>200</v>
      </c>
      <c r="G26" s="31">
        <v>0.20000000000000001</v>
      </c>
      <c r="H26" s="31">
        <v>0.10000000000000001</v>
      </c>
      <c r="I26" s="31">
        <v>6.5999999999999996</v>
      </c>
      <c r="J26" s="31">
        <v>27.899999999999999</v>
      </c>
      <c r="K26" s="32" t="s">
        <v>54</v>
      </c>
      <c r="L26" s="31">
        <v>5</v>
      </c>
    </row>
    <row r="27" ht="15">
      <c r="A27" s="51"/>
      <c r="B27" s="27"/>
      <c r="C27" s="28"/>
      <c r="D27" s="33" t="s">
        <v>35</v>
      </c>
      <c r="E27" s="30" t="s">
        <v>36</v>
      </c>
      <c r="F27" s="31">
        <v>30</v>
      </c>
      <c r="G27" s="31">
        <v>2.2999999999999998</v>
      </c>
      <c r="H27" s="31">
        <v>0.20000000000000001</v>
      </c>
      <c r="I27" s="31">
        <v>14.800000000000001</v>
      </c>
      <c r="J27" s="31">
        <v>70.299999999999997</v>
      </c>
      <c r="K27" s="32" t="s">
        <v>37</v>
      </c>
      <c r="L27" s="31">
        <v>2.1000000000000001</v>
      </c>
    </row>
    <row r="28" ht="15">
      <c r="A28" s="51"/>
      <c r="B28" s="27"/>
      <c r="C28" s="28"/>
      <c r="D28" s="33" t="s">
        <v>35</v>
      </c>
      <c r="E28" s="30" t="s">
        <v>38</v>
      </c>
      <c r="F28" s="31">
        <v>20</v>
      </c>
      <c r="G28" s="31">
        <v>1.3</v>
      </c>
      <c r="H28" s="31">
        <v>0.20000000000000001</v>
      </c>
      <c r="I28" s="31">
        <v>7.9000000000000004</v>
      </c>
      <c r="J28" s="31">
        <v>39.100000000000001</v>
      </c>
      <c r="K28" s="32" t="s">
        <v>37</v>
      </c>
      <c r="L28" s="34">
        <v>1.3999999999999999</v>
      </c>
    </row>
    <row r="29" ht="15">
      <c r="A29" s="51"/>
      <c r="B29" s="27"/>
      <c r="C29" s="28"/>
      <c r="D29" s="29" t="s">
        <v>55</v>
      </c>
      <c r="E29" s="30" t="s">
        <v>56</v>
      </c>
      <c r="F29" s="31">
        <v>100</v>
      </c>
      <c r="G29" s="31">
        <v>0.90000000000000002</v>
      </c>
      <c r="H29" s="31">
        <v>0.20000000000000001</v>
      </c>
      <c r="I29" s="31">
        <v>8.0999999999999996</v>
      </c>
      <c r="J29" s="31">
        <v>37.799999999999997</v>
      </c>
      <c r="K29" s="32" t="s">
        <v>37</v>
      </c>
      <c r="L29" s="31">
        <v>18</v>
      </c>
    </row>
    <row r="30" ht="15">
      <c r="A30" s="51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52"/>
      <c r="B31" s="36"/>
      <c r="C31" s="37"/>
      <c r="D31" s="38" t="s">
        <v>41</v>
      </c>
      <c r="E31" s="39"/>
      <c r="F31" s="40">
        <f>SUM(F25:F30)</f>
        <v>580</v>
      </c>
      <c r="G31" s="40">
        <f>SUM(G25:G30)</f>
        <v>35.999999999999993</v>
      </c>
      <c r="H31" s="40">
        <f>SUM(H25:H30)</f>
        <v>9.9999999999999982</v>
      </c>
      <c r="I31" s="40">
        <f>SUM(I25:I30)</f>
        <v>75.600000000000009</v>
      </c>
      <c r="J31" s="40">
        <f t="shared" ref="J31:L31" si="3">SUM(J25:J30)</f>
        <v>536.89999999999998</v>
      </c>
      <c r="K31" s="41"/>
      <c r="L31" s="40">
        <f t="shared" si="3"/>
        <v>72</v>
      </c>
    </row>
    <row r="32" ht="15">
      <c r="A32" s="43">
        <f>A25</f>
        <v>1</v>
      </c>
      <c r="B32" s="43">
        <f>B25</f>
        <v>2</v>
      </c>
      <c r="C32" s="44" t="s">
        <v>42</v>
      </c>
      <c r="D32" s="33" t="s">
        <v>43</v>
      </c>
      <c r="E32" s="30"/>
      <c r="F32" s="31"/>
      <c r="G32" s="31"/>
      <c r="H32" s="31"/>
      <c r="I32" s="31"/>
      <c r="J32" s="31"/>
      <c r="K32" s="32"/>
      <c r="L32" s="31"/>
    </row>
    <row r="33" ht="15">
      <c r="A33" s="51"/>
      <c r="B33" s="27"/>
      <c r="C33" s="28"/>
      <c r="D33" s="33" t="s">
        <v>44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51"/>
      <c r="B34" s="27"/>
      <c r="C34" s="28"/>
      <c r="D34" s="33" t="s">
        <v>45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51"/>
      <c r="B35" s="27"/>
      <c r="C35" s="28"/>
      <c r="D35" s="33" t="s">
        <v>46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51"/>
      <c r="B36" s="27"/>
      <c r="C36" s="28"/>
      <c r="D36" s="33" t="s">
        <v>47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1"/>
      <c r="B37" s="27"/>
      <c r="C37" s="28"/>
      <c r="D37" s="33" t="s">
        <v>48</v>
      </c>
      <c r="E37" s="30"/>
      <c r="F37" s="31"/>
      <c r="G37" s="31"/>
      <c r="H37" s="31"/>
      <c r="I37" s="31"/>
      <c r="J37" s="31"/>
      <c r="K37" s="32"/>
      <c r="L37" s="31"/>
    </row>
    <row r="38" ht="15">
      <c r="A38" s="51"/>
      <c r="B38" s="27"/>
      <c r="C38" s="28"/>
      <c r="D38" s="33" t="s">
        <v>49</v>
      </c>
      <c r="E38" s="30"/>
      <c r="F38" s="31"/>
      <c r="G38" s="31"/>
      <c r="H38" s="31"/>
      <c r="I38" s="31"/>
      <c r="J38" s="31"/>
      <c r="K38" s="32"/>
      <c r="L38" s="31"/>
    </row>
    <row r="39" ht="15">
      <c r="A39" s="51"/>
      <c r="B39" s="27"/>
      <c r="C39" s="28"/>
      <c r="D39" s="29"/>
      <c r="E39" s="30"/>
      <c r="F39" s="31"/>
      <c r="G39" s="31"/>
      <c r="H39" s="31"/>
      <c r="I39" s="31"/>
      <c r="J39" s="31"/>
      <c r="K39" s="32"/>
      <c r="L39" s="31"/>
    </row>
    <row r="40" ht="15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5">
      <c r="A41" s="52"/>
      <c r="B41" s="36"/>
      <c r="C41" s="37"/>
      <c r="D41" s="38" t="s">
        <v>41</v>
      </c>
      <c r="E41" s="39"/>
      <c r="F41" s="40">
        <f>SUM(F32:F40)</f>
        <v>0</v>
      </c>
      <c r="G41" s="40">
        <f>SUM(G32:G40)</f>
        <v>0</v>
      </c>
      <c r="H41" s="40">
        <f>SUM(H32:H40)</f>
        <v>0</v>
      </c>
      <c r="I41" s="40">
        <f>SUM(I32:I40)</f>
        <v>0</v>
      </c>
      <c r="J41" s="40">
        <f t="shared" ref="J41:L41" si="4">SUM(J32:J40)</f>
        <v>0</v>
      </c>
      <c r="K41" s="41"/>
      <c r="L41" s="40">
        <f t="shared" si="4"/>
        <v>0</v>
      </c>
    </row>
    <row r="42" ht="15.75" customHeight="1">
      <c r="A42" s="53">
        <f>A25</f>
        <v>1</v>
      </c>
      <c r="B42" s="53">
        <f>B25</f>
        <v>2</v>
      </c>
      <c r="C42" s="47" t="s">
        <v>50</v>
      </c>
      <c r="D42" s="48"/>
      <c r="E42" s="49"/>
      <c r="F42" s="50">
        <f>F31+F41</f>
        <v>580</v>
      </c>
      <c r="G42" s="50">
        <f>G31+G41</f>
        <v>35.999999999999993</v>
      </c>
      <c r="H42" s="50">
        <f>H31+H41</f>
        <v>9.9999999999999982</v>
      </c>
      <c r="I42" s="50">
        <f>I31+I41</f>
        <v>75.600000000000009</v>
      </c>
      <c r="J42" s="50">
        <f t="shared" ref="J42:L42" si="5">J31+J41</f>
        <v>536.89999999999998</v>
      </c>
      <c r="K42" s="50"/>
      <c r="L42" s="50">
        <f t="shared" si="5"/>
        <v>72</v>
      </c>
    </row>
    <row r="43" ht="15">
      <c r="A43" s="19">
        <v>1</v>
      </c>
      <c r="B43" s="20">
        <v>3</v>
      </c>
      <c r="C43" s="21" t="s">
        <v>26</v>
      </c>
      <c r="D43" s="22" t="s">
        <v>27</v>
      </c>
      <c r="E43" s="23" t="s">
        <v>57</v>
      </c>
      <c r="F43" s="24">
        <v>150</v>
      </c>
      <c r="G43" s="24">
        <v>8.1999999999999993</v>
      </c>
      <c r="H43" s="24">
        <v>6.2999999999999998</v>
      </c>
      <c r="I43" s="24">
        <v>35.899999999999999</v>
      </c>
      <c r="J43" s="24">
        <v>233.69999999999999</v>
      </c>
      <c r="K43" s="25" t="s">
        <v>58</v>
      </c>
      <c r="L43" s="24">
        <v>10</v>
      </c>
    </row>
    <row r="44" ht="15">
      <c r="A44" s="26"/>
      <c r="B44" s="27"/>
      <c r="C44" s="28"/>
      <c r="D44" s="29"/>
      <c r="E44" s="30" t="s">
        <v>59</v>
      </c>
      <c r="F44" s="31">
        <v>60</v>
      </c>
      <c r="G44" s="31">
        <v>8.6999999999999993</v>
      </c>
      <c r="H44" s="31">
        <v>8.8000000000000007</v>
      </c>
      <c r="I44" s="31">
        <v>4.9000000000000004</v>
      </c>
      <c r="J44" s="31">
        <v>133.09999999999999</v>
      </c>
      <c r="K44" s="32" t="s">
        <v>60</v>
      </c>
      <c r="L44" s="31">
        <v>43</v>
      </c>
    </row>
    <row r="45" ht="15">
      <c r="A45" s="26"/>
      <c r="B45" s="27"/>
      <c r="C45" s="28"/>
      <c r="D45" s="33" t="s">
        <v>32</v>
      </c>
      <c r="E45" s="30" t="s">
        <v>61</v>
      </c>
      <c r="F45" s="31">
        <v>200</v>
      </c>
      <c r="G45" s="31">
        <v>0.20000000000000001</v>
      </c>
      <c r="H45" s="31">
        <v>0</v>
      </c>
      <c r="I45" s="34">
        <v>6.4000000000000004</v>
      </c>
      <c r="J45" s="31">
        <v>26.800000000000001</v>
      </c>
      <c r="K45" s="32" t="s">
        <v>62</v>
      </c>
      <c r="L45" s="31">
        <v>3.5</v>
      </c>
    </row>
    <row r="46" ht="15">
      <c r="A46" s="26"/>
      <c r="B46" s="27"/>
      <c r="C46" s="28"/>
      <c r="D46" s="33" t="s">
        <v>35</v>
      </c>
      <c r="E46" s="30" t="s">
        <v>36</v>
      </c>
      <c r="F46" s="31">
        <v>30</v>
      </c>
      <c r="G46" s="31">
        <v>2.2999999999999998</v>
      </c>
      <c r="H46" s="31">
        <v>0.20000000000000001</v>
      </c>
      <c r="I46" s="31">
        <v>14.800000000000001</v>
      </c>
      <c r="J46" s="31">
        <v>70.299999999999997</v>
      </c>
      <c r="K46" s="32" t="s">
        <v>37</v>
      </c>
      <c r="L46" s="31">
        <v>2.1000000000000001</v>
      </c>
    </row>
    <row r="47" ht="15">
      <c r="A47" s="26"/>
      <c r="B47" s="27"/>
      <c r="C47" s="28"/>
      <c r="D47" s="33" t="s">
        <v>35</v>
      </c>
      <c r="E47" s="30" t="s">
        <v>38</v>
      </c>
      <c r="F47" s="31">
        <v>20</v>
      </c>
      <c r="G47" s="31">
        <v>1.3</v>
      </c>
      <c r="H47" s="31">
        <v>0.20000000000000001</v>
      </c>
      <c r="I47" s="31">
        <v>7.9000000000000004</v>
      </c>
      <c r="J47" s="31">
        <v>39.100000000000001</v>
      </c>
      <c r="K47" s="32" t="s">
        <v>37</v>
      </c>
      <c r="L47" s="31">
        <v>1.3999999999999999</v>
      </c>
    </row>
    <row r="48" ht="15">
      <c r="A48" s="26"/>
      <c r="B48" s="27"/>
      <c r="C48" s="28"/>
      <c r="D48" s="29"/>
      <c r="E48" s="30" t="s">
        <v>63</v>
      </c>
      <c r="F48" s="31">
        <v>60</v>
      </c>
      <c r="G48" s="31">
        <v>0.5</v>
      </c>
      <c r="H48" s="31">
        <v>6.0999999999999996</v>
      </c>
      <c r="I48" s="31">
        <v>4.2999999999999998</v>
      </c>
      <c r="J48" s="31">
        <v>74.299999999999997</v>
      </c>
      <c r="K48" s="32" t="s">
        <v>64</v>
      </c>
      <c r="L48" s="31">
        <v>9</v>
      </c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5">
      <c r="A50" s="35"/>
      <c r="B50" s="36"/>
      <c r="C50" s="37"/>
      <c r="D50" s="38" t="s">
        <v>41</v>
      </c>
      <c r="E50" s="39"/>
      <c r="F50" s="40">
        <f>SUM(F43:F49)</f>
        <v>520</v>
      </c>
      <c r="G50" s="40">
        <f>SUM(G43:G49)</f>
        <v>21.199999999999999</v>
      </c>
      <c r="H50" s="40">
        <f>SUM(H43:H49)</f>
        <v>21.600000000000001</v>
      </c>
      <c r="I50" s="40">
        <f>SUM(I43:I49)</f>
        <v>74.200000000000003</v>
      </c>
      <c r="J50" s="40">
        <f t="shared" ref="J50:L50" si="6">SUM(J43:J49)</f>
        <v>577.29999999999995</v>
      </c>
      <c r="K50" s="41"/>
      <c r="L50" s="40">
        <f t="shared" si="6"/>
        <v>69</v>
      </c>
    </row>
    <row r="51" ht="15">
      <c r="A51" s="42">
        <f>A43</f>
        <v>1</v>
      </c>
      <c r="B51" s="43">
        <f>B43</f>
        <v>3</v>
      </c>
      <c r="C51" s="44" t="s">
        <v>42</v>
      </c>
      <c r="D51" s="33" t="s">
        <v>43</v>
      </c>
      <c r="E51" s="30"/>
      <c r="F51" s="31"/>
      <c r="G51" s="31"/>
      <c r="H51" s="31"/>
      <c r="I51" s="31"/>
      <c r="J51" s="31"/>
      <c r="K51" s="32"/>
      <c r="L51" s="31"/>
    </row>
    <row r="52" ht="15">
      <c r="A52" s="26"/>
      <c r="B52" s="27"/>
      <c r="C52" s="28"/>
      <c r="D52" s="33" t="s">
        <v>44</v>
      </c>
      <c r="E52" s="30"/>
      <c r="F52" s="31"/>
      <c r="G52" s="31"/>
      <c r="H52" s="31"/>
      <c r="I52" s="31"/>
      <c r="J52" s="31"/>
      <c r="K52" s="32"/>
      <c r="L52" s="31"/>
    </row>
    <row r="53" ht="15">
      <c r="A53" s="26"/>
      <c r="B53" s="27"/>
      <c r="C53" s="28"/>
      <c r="D53" s="33" t="s">
        <v>45</v>
      </c>
      <c r="E53" s="30"/>
      <c r="F53" s="31"/>
      <c r="G53" s="31"/>
      <c r="H53" s="31"/>
      <c r="I53" s="31"/>
      <c r="J53" s="31"/>
      <c r="K53" s="32"/>
      <c r="L53" s="31"/>
    </row>
    <row r="54" ht="15">
      <c r="A54" s="26"/>
      <c r="B54" s="27"/>
      <c r="C54" s="28"/>
      <c r="D54" s="33" t="s">
        <v>46</v>
      </c>
      <c r="E54" s="30"/>
      <c r="F54" s="31"/>
      <c r="G54" s="31"/>
      <c r="H54" s="31"/>
      <c r="I54" s="31"/>
      <c r="J54" s="31"/>
      <c r="K54" s="32"/>
      <c r="L54" s="31"/>
    </row>
    <row r="55" ht="15">
      <c r="A55" s="26"/>
      <c r="B55" s="27"/>
      <c r="C55" s="28"/>
      <c r="D55" s="33" t="s">
        <v>47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33" t="s">
        <v>48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26"/>
      <c r="B57" s="27"/>
      <c r="C57" s="28"/>
      <c r="D57" s="33" t="s">
        <v>49</v>
      </c>
      <c r="E57" s="30"/>
      <c r="F57" s="31"/>
      <c r="G57" s="31"/>
      <c r="H57" s="31"/>
      <c r="I57" s="31"/>
      <c r="J57" s="31"/>
      <c r="K57" s="32"/>
      <c r="L57" s="31"/>
    </row>
    <row r="58" ht="15">
      <c r="A58" s="26"/>
      <c r="B58" s="27"/>
      <c r="C58" s="28"/>
      <c r="D58" s="29"/>
      <c r="E58" s="30"/>
      <c r="F58" s="31"/>
      <c r="G58" s="31"/>
      <c r="H58" s="31"/>
      <c r="I58" s="31"/>
      <c r="J58" s="31"/>
      <c r="K58" s="32"/>
      <c r="L58" s="31"/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5">
      <c r="A60" s="35"/>
      <c r="B60" s="36"/>
      <c r="C60" s="37"/>
      <c r="D60" s="38" t="s">
        <v>41</v>
      </c>
      <c r="E60" s="39"/>
      <c r="F60" s="40">
        <f>SUM(F51:F59)</f>
        <v>0</v>
      </c>
      <c r="G60" s="40">
        <f>SUM(G51:G59)</f>
        <v>0</v>
      </c>
      <c r="H60" s="40">
        <f>SUM(H51:H59)</f>
        <v>0</v>
      </c>
      <c r="I60" s="40">
        <f>SUM(I51:I59)</f>
        <v>0</v>
      </c>
      <c r="J60" s="40">
        <f t="shared" ref="J60:L60" si="7">SUM(J51:J59)</f>
        <v>0</v>
      </c>
      <c r="K60" s="41"/>
      <c r="L60" s="40">
        <f t="shared" si="7"/>
        <v>0</v>
      </c>
    </row>
    <row r="61" ht="15.75" customHeight="1">
      <c r="A61" s="45">
        <f>A43</f>
        <v>1</v>
      </c>
      <c r="B61" s="46">
        <f>B43</f>
        <v>3</v>
      </c>
      <c r="C61" s="47" t="s">
        <v>50</v>
      </c>
      <c r="D61" s="48"/>
      <c r="E61" s="49"/>
      <c r="F61" s="50">
        <f>F50+F60</f>
        <v>520</v>
      </c>
      <c r="G61" s="50">
        <f>G50+G60</f>
        <v>21.199999999999999</v>
      </c>
      <c r="H61" s="50">
        <f>H50+H60</f>
        <v>21.600000000000001</v>
      </c>
      <c r="I61" s="50">
        <f>I50+I60</f>
        <v>74.200000000000003</v>
      </c>
      <c r="J61" s="50">
        <f t="shared" ref="J61:L61" si="8">J50+J60</f>
        <v>577.29999999999995</v>
      </c>
      <c r="K61" s="50"/>
      <c r="L61" s="50">
        <f t="shared" si="8"/>
        <v>69</v>
      </c>
    </row>
    <row r="62" ht="15">
      <c r="A62" s="19">
        <v>1</v>
      </c>
      <c r="B62" s="20">
        <v>4</v>
      </c>
      <c r="C62" s="21" t="s">
        <v>26</v>
      </c>
      <c r="D62" s="22" t="s">
        <v>27</v>
      </c>
      <c r="E62" s="23" t="s">
        <v>65</v>
      </c>
      <c r="F62" s="24">
        <v>150</v>
      </c>
      <c r="G62" s="24">
        <v>4.7000000000000002</v>
      </c>
      <c r="H62" s="24">
        <v>6.2000000000000002</v>
      </c>
      <c r="I62" s="24">
        <v>26.5</v>
      </c>
      <c r="J62" s="24">
        <v>180.69999999999999</v>
      </c>
      <c r="K62" s="25" t="s">
        <v>66</v>
      </c>
      <c r="L62" s="24">
        <v>12</v>
      </c>
    </row>
    <row r="63" ht="15">
      <c r="A63" s="26"/>
      <c r="B63" s="27"/>
      <c r="C63" s="28"/>
      <c r="D63" s="29"/>
      <c r="E63" s="30" t="s">
        <v>67</v>
      </c>
      <c r="F63" s="31">
        <v>100</v>
      </c>
      <c r="G63" s="31">
        <v>12.9</v>
      </c>
      <c r="H63" s="31">
        <v>3.8999999999999999</v>
      </c>
      <c r="I63" s="31">
        <v>6.0999999999999996</v>
      </c>
      <c r="J63" s="31">
        <v>11.9</v>
      </c>
      <c r="K63" s="32" t="s">
        <v>68</v>
      </c>
      <c r="L63" s="31">
        <v>32</v>
      </c>
    </row>
    <row r="64" ht="15">
      <c r="A64" s="26"/>
      <c r="B64" s="27"/>
      <c r="C64" s="28"/>
      <c r="D64" s="33" t="s">
        <v>32</v>
      </c>
      <c r="E64" s="30" t="s">
        <v>69</v>
      </c>
      <c r="F64" s="31">
        <v>200</v>
      </c>
      <c r="G64" s="31">
        <v>0.5</v>
      </c>
      <c r="H64" s="31">
        <v>0.20000000000000001</v>
      </c>
      <c r="I64" s="31">
        <v>19.399999999999999</v>
      </c>
      <c r="J64" s="31">
        <v>81.299999999999997</v>
      </c>
      <c r="K64" s="32" t="s">
        <v>70</v>
      </c>
      <c r="L64" s="31">
        <v>6</v>
      </c>
    </row>
    <row r="65" ht="15">
      <c r="A65" s="26"/>
      <c r="B65" s="27"/>
      <c r="C65" s="28"/>
      <c r="D65" s="33" t="s">
        <v>35</v>
      </c>
      <c r="E65" s="30" t="s">
        <v>36</v>
      </c>
      <c r="F65" s="31">
        <v>45</v>
      </c>
      <c r="G65" s="31">
        <v>3.3999999999999999</v>
      </c>
      <c r="H65" s="31" t="s">
        <v>71</v>
      </c>
      <c r="I65" s="31">
        <v>22.100000000000001</v>
      </c>
      <c r="J65" s="31">
        <v>105.5</v>
      </c>
      <c r="K65" s="32" t="s">
        <v>37</v>
      </c>
      <c r="L65" s="31">
        <v>3.2000000000000002</v>
      </c>
    </row>
    <row r="66" ht="15">
      <c r="A66" s="26"/>
      <c r="B66" s="27"/>
      <c r="C66" s="28"/>
      <c r="D66" s="33" t="s">
        <v>35</v>
      </c>
      <c r="E66" s="30" t="s">
        <v>38</v>
      </c>
      <c r="F66" s="31">
        <v>25</v>
      </c>
      <c r="G66" s="31">
        <v>1.7</v>
      </c>
      <c r="H66" s="31">
        <v>0.29999999999999999</v>
      </c>
      <c r="I66" s="31">
        <v>8.4000000000000004</v>
      </c>
      <c r="J66" s="31">
        <v>42.700000000000003</v>
      </c>
      <c r="K66" s="32" t="s">
        <v>37</v>
      </c>
      <c r="L66" s="31">
        <v>1.3999999999999999</v>
      </c>
    </row>
    <row r="67" ht="15">
      <c r="A67" s="26"/>
      <c r="B67" s="27"/>
      <c r="C67" s="28"/>
      <c r="D67" s="29"/>
      <c r="E67" s="30" t="s">
        <v>39</v>
      </c>
      <c r="F67" s="31">
        <v>60</v>
      </c>
      <c r="G67" s="31">
        <v>1.7</v>
      </c>
      <c r="H67" s="31">
        <v>4</v>
      </c>
      <c r="I67" s="31">
        <v>1.7</v>
      </c>
      <c r="J67" s="31">
        <v>50</v>
      </c>
      <c r="K67" s="32" t="s">
        <v>40</v>
      </c>
      <c r="L67" s="31">
        <v>9</v>
      </c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35"/>
      <c r="B69" s="36"/>
      <c r="C69" s="37"/>
      <c r="D69" s="38" t="s">
        <v>41</v>
      </c>
      <c r="E69" s="39"/>
      <c r="F69" s="40">
        <f>SUM(F62:F68)</f>
        <v>580</v>
      </c>
      <c r="G69" s="40">
        <f>SUM(G62:G68)</f>
        <v>24.899999999999999</v>
      </c>
      <c r="H69" s="40">
        <f>SUM(H62:H68)</f>
        <v>14.6</v>
      </c>
      <c r="I69" s="40">
        <f>SUM(I62:I68)</f>
        <v>84.200000000000003</v>
      </c>
      <c r="J69" s="40">
        <f t="shared" ref="J69:L69" si="9">SUM(J62:J68)</f>
        <v>472.09999999999997</v>
      </c>
      <c r="K69" s="41"/>
      <c r="L69" s="40">
        <f t="shared" si="9"/>
        <v>63.600000000000001</v>
      </c>
    </row>
    <row r="70" ht="15">
      <c r="A70" s="42">
        <f>A62</f>
        <v>1</v>
      </c>
      <c r="B70" s="43">
        <f>B62</f>
        <v>4</v>
      </c>
      <c r="C70" s="44" t="s">
        <v>42</v>
      </c>
      <c r="D70" s="33" t="s">
        <v>43</v>
      </c>
      <c r="E70" s="30"/>
      <c r="F70" s="31"/>
      <c r="G70" s="31"/>
      <c r="H70" s="31"/>
      <c r="I70" s="31"/>
      <c r="J70" s="31"/>
      <c r="K70" s="32"/>
      <c r="L70" s="31"/>
    </row>
    <row r="71" ht="15">
      <c r="A71" s="26"/>
      <c r="B71" s="27"/>
      <c r="C71" s="28"/>
      <c r="D71" s="33" t="s">
        <v>44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26"/>
      <c r="B72" s="27"/>
      <c r="C72" s="28"/>
      <c r="D72" s="33" t="s">
        <v>45</v>
      </c>
      <c r="E72" s="30"/>
      <c r="F72" s="31"/>
      <c r="G72" s="31"/>
      <c r="H72" s="31"/>
      <c r="I72" s="31"/>
      <c r="J72" s="31"/>
      <c r="K72" s="32"/>
      <c r="L72" s="31"/>
    </row>
    <row r="73" ht="15">
      <c r="A73" s="26"/>
      <c r="B73" s="27"/>
      <c r="C73" s="28"/>
      <c r="D73" s="33" t="s">
        <v>46</v>
      </c>
      <c r="E73" s="30"/>
      <c r="F73" s="31"/>
      <c r="G73" s="31"/>
      <c r="H73" s="31"/>
      <c r="I73" s="31"/>
      <c r="J73" s="31"/>
      <c r="K73" s="32"/>
      <c r="L73" s="31"/>
    </row>
    <row r="74" ht="15">
      <c r="A74" s="26"/>
      <c r="B74" s="27"/>
      <c r="C74" s="28"/>
      <c r="D74" s="33" t="s">
        <v>47</v>
      </c>
      <c r="E74" s="30"/>
      <c r="F74" s="31"/>
      <c r="G74" s="31"/>
      <c r="H74" s="31"/>
      <c r="I74" s="31"/>
      <c r="J74" s="31"/>
      <c r="K74" s="32"/>
      <c r="L74" s="31"/>
    </row>
    <row r="75" ht="15">
      <c r="A75" s="26"/>
      <c r="B75" s="27"/>
      <c r="C75" s="28"/>
      <c r="D75" s="33" t="s">
        <v>48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26"/>
      <c r="B76" s="27"/>
      <c r="C76" s="28"/>
      <c r="D76" s="33" t="s">
        <v>49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26"/>
      <c r="B77" s="27"/>
      <c r="C77" s="28"/>
      <c r="D77" s="29"/>
      <c r="E77" s="30"/>
      <c r="F77" s="31"/>
      <c r="G77" s="31"/>
      <c r="H77" s="31"/>
      <c r="I77" s="31"/>
      <c r="J77" s="31"/>
      <c r="K77" s="32"/>
      <c r="L77" s="31"/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5">
      <c r="A79" s="35"/>
      <c r="B79" s="36"/>
      <c r="C79" s="37"/>
      <c r="D79" s="38" t="s">
        <v>41</v>
      </c>
      <c r="E79" s="39"/>
      <c r="F79" s="40">
        <f>SUM(F70:F78)</f>
        <v>0</v>
      </c>
      <c r="G79" s="40">
        <f>SUM(G70:G78)</f>
        <v>0</v>
      </c>
      <c r="H79" s="40">
        <f>SUM(H70:H78)</f>
        <v>0</v>
      </c>
      <c r="I79" s="40">
        <f>SUM(I70:I78)</f>
        <v>0</v>
      </c>
      <c r="J79" s="40">
        <f t="shared" ref="J79:L79" si="10">SUM(J70:J78)</f>
        <v>0</v>
      </c>
      <c r="K79" s="41"/>
      <c r="L79" s="40">
        <f t="shared" si="10"/>
        <v>0</v>
      </c>
    </row>
    <row r="80" ht="15.75" customHeight="1">
      <c r="A80" s="45">
        <f>A62</f>
        <v>1</v>
      </c>
      <c r="B80" s="46">
        <f>B62</f>
        <v>4</v>
      </c>
      <c r="C80" s="47" t="s">
        <v>50</v>
      </c>
      <c r="D80" s="48"/>
      <c r="E80" s="49"/>
      <c r="F80" s="50">
        <f>F69+F79</f>
        <v>580</v>
      </c>
      <c r="G80" s="50">
        <f>G69+G79</f>
        <v>24.899999999999999</v>
      </c>
      <c r="H80" s="50">
        <f>H69+H79</f>
        <v>14.6</v>
      </c>
      <c r="I80" s="50">
        <f>I69+I79</f>
        <v>84.200000000000003</v>
      </c>
      <c r="J80" s="50">
        <f t="shared" ref="J80:L80" si="11">J69+J79</f>
        <v>472.09999999999997</v>
      </c>
      <c r="K80" s="50"/>
      <c r="L80" s="50">
        <f t="shared" si="11"/>
        <v>63.600000000000001</v>
      </c>
    </row>
    <row r="81" ht="15">
      <c r="A81" s="19">
        <v>1</v>
      </c>
      <c r="B81" s="20">
        <v>5</v>
      </c>
      <c r="C81" s="21" t="s">
        <v>26</v>
      </c>
      <c r="D81" s="22" t="s">
        <v>27</v>
      </c>
      <c r="E81" s="23" t="s">
        <v>72</v>
      </c>
      <c r="F81" s="24">
        <v>200</v>
      </c>
      <c r="G81" s="24">
        <v>5.2999999999999998</v>
      </c>
      <c r="H81" s="24">
        <v>5.4000000000000004</v>
      </c>
      <c r="I81" s="24">
        <v>28.699999999999999</v>
      </c>
      <c r="J81" s="24">
        <v>184.5</v>
      </c>
      <c r="K81" s="25" t="s">
        <v>73</v>
      </c>
      <c r="L81" s="24">
        <v>17</v>
      </c>
    </row>
    <row r="82" ht="15">
      <c r="A82" s="26"/>
      <c r="B82" s="27"/>
      <c r="C82" s="28"/>
      <c r="D82" s="29"/>
      <c r="E82" s="30" t="s">
        <v>74</v>
      </c>
      <c r="F82" s="31">
        <v>20</v>
      </c>
      <c r="G82" s="31">
        <v>4.5999999999999996</v>
      </c>
      <c r="H82" s="31">
        <v>5.9000000000000004</v>
      </c>
      <c r="I82" s="31">
        <v>0</v>
      </c>
      <c r="J82" s="31">
        <v>71.700000000000003</v>
      </c>
      <c r="K82" s="32" t="s">
        <v>75</v>
      </c>
      <c r="L82" s="31">
        <v>16.379999999999999</v>
      </c>
    </row>
    <row r="83" ht="15">
      <c r="A83" s="26"/>
      <c r="B83" s="27"/>
      <c r="C83" s="28"/>
      <c r="D83" s="33" t="s">
        <v>32</v>
      </c>
      <c r="E83" s="30" t="s">
        <v>76</v>
      </c>
      <c r="F83" s="31">
        <v>200</v>
      </c>
      <c r="G83" s="31">
        <v>3.8999999999999999</v>
      </c>
      <c r="H83" s="31">
        <v>2.8999999999999999</v>
      </c>
      <c r="I83" s="31">
        <v>11.199999999999999</v>
      </c>
      <c r="J83" s="31">
        <v>86</v>
      </c>
      <c r="K83" s="32" t="s">
        <v>77</v>
      </c>
      <c r="L83" s="31">
        <v>8</v>
      </c>
    </row>
    <row r="84" ht="15">
      <c r="A84" s="26"/>
      <c r="B84" s="27"/>
      <c r="C84" s="28"/>
      <c r="D84" s="33" t="s">
        <v>35</v>
      </c>
      <c r="E84" s="30" t="s">
        <v>36</v>
      </c>
      <c r="F84" s="31">
        <v>30</v>
      </c>
      <c r="G84" s="31">
        <v>2.2999999999999998</v>
      </c>
      <c r="H84" s="31">
        <v>0.20000000000000001</v>
      </c>
      <c r="I84" s="31">
        <v>14.800000000000001</v>
      </c>
      <c r="J84" s="31">
        <v>70.299999999999997</v>
      </c>
      <c r="K84" s="32" t="s">
        <v>37</v>
      </c>
      <c r="L84" s="31">
        <v>2.1000000000000001</v>
      </c>
    </row>
    <row r="85" ht="15">
      <c r="A85" s="26"/>
      <c r="B85" s="27"/>
      <c r="C85" s="28"/>
      <c r="D85" s="33" t="s">
        <v>35</v>
      </c>
      <c r="E85" s="30" t="s">
        <v>38</v>
      </c>
      <c r="F85" s="31">
        <v>20</v>
      </c>
      <c r="G85" s="31">
        <v>1.3</v>
      </c>
      <c r="H85" s="31">
        <v>0.20000000000000001</v>
      </c>
      <c r="I85" s="31">
        <v>7.9000000000000004</v>
      </c>
      <c r="J85" s="31">
        <v>39.100000000000001</v>
      </c>
      <c r="K85" s="32" t="s">
        <v>37</v>
      </c>
      <c r="L85" s="31">
        <v>1.3999999999999999</v>
      </c>
    </row>
    <row r="86" ht="15">
      <c r="A86" s="26"/>
      <c r="B86" s="27"/>
      <c r="C86" s="28"/>
      <c r="D86" s="29" t="s">
        <v>55</v>
      </c>
      <c r="E86" s="30" t="s">
        <v>78</v>
      </c>
      <c r="F86" s="31">
        <v>200</v>
      </c>
      <c r="G86" s="31">
        <v>0.80000000000000004</v>
      </c>
      <c r="H86" s="31">
        <v>0.80000000000000004</v>
      </c>
      <c r="I86" s="31">
        <v>19.600000000000001</v>
      </c>
      <c r="J86" s="31">
        <v>88.799999999999997</v>
      </c>
      <c r="K86" s="32" t="s">
        <v>37</v>
      </c>
      <c r="L86" s="31">
        <v>20.100000000000001</v>
      </c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35"/>
      <c r="B88" s="36"/>
      <c r="C88" s="37"/>
      <c r="D88" s="38" t="s">
        <v>41</v>
      </c>
      <c r="E88" s="39"/>
      <c r="F88" s="40">
        <f>SUM(F81:F87)</f>
        <v>670</v>
      </c>
      <c r="G88" s="40">
        <f>SUM(G81:G87)</f>
        <v>18.199999999999999</v>
      </c>
      <c r="H88" s="40">
        <f>SUM(H81:H87)</f>
        <v>15.4</v>
      </c>
      <c r="I88" s="40">
        <f>SUM(I81:I87)</f>
        <v>82.200000000000003</v>
      </c>
      <c r="J88" s="40">
        <f t="shared" ref="J88:L88" si="12">SUM(J81:J87)</f>
        <v>540.39999999999998</v>
      </c>
      <c r="K88" s="41"/>
      <c r="L88" s="40">
        <f t="shared" si="12"/>
        <v>64.97999999999999</v>
      </c>
    </row>
    <row r="89" ht="15">
      <c r="A89" s="42">
        <f>A81</f>
        <v>1</v>
      </c>
      <c r="B89" s="43">
        <f>B81</f>
        <v>5</v>
      </c>
      <c r="C89" s="44" t="s">
        <v>42</v>
      </c>
      <c r="D89" s="33" t="s">
        <v>43</v>
      </c>
      <c r="E89" s="30"/>
      <c r="F89" s="31"/>
      <c r="G89" s="31"/>
      <c r="H89" s="31"/>
      <c r="I89" s="31"/>
      <c r="J89" s="31"/>
      <c r="K89" s="32"/>
      <c r="L89" s="31"/>
    </row>
    <row r="90" ht="15">
      <c r="A90" s="26"/>
      <c r="B90" s="27"/>
      <c r="C90" s="28"/>
      <c r="D90" s="33" t="s">
        <v>44</v>
      </c>
      <c r="E90" s="30"/>
      <c r="F90" s="31"/>
      <c r="G90" s="31"/>
      <c r="H90" s="31"/>
      <c r="I90" s="31"/>
      <c r="J90" s="31"/>
      <c r="K90" s="32"/>
      <c r="L90" s="31"/>
    </row>
    <row r="91" ht="15">
      <c r="A91" s="26"/>
      <c r="B91" s="27"/>
      <c r="C91" s="28"/>
      <c r="D91" s="33" t="s">
        <v>45</v>
      </c>
      <c r="E91" s="30"/>
      <c r="F91" s="31"/>
      <c r="G91" s="31"/>
      <c r="H91" s="31"/>
      <c r="I91" s="31"/>
      <c r="J91" s="31"/>
      <c r="K91" s="32"/>
      <c r="L91" s="31"/>
    </row>
    <row r="92" ht="15">
      <c r="A92" s="26"/>
      <c r="B92" s="27"/>
      <c r="C92" s="28"/>
      <c r="D92" s="33" t="s">
        <v>46</v>
      </c>
      <c r="E92" s="30"/>
      <c r="F92" s="31"/>
      <c r="G92" s="31"/>
      <c r="H92" s="31"/>
      <c r="I92" s="31"/>
      <c r="J92" s="31"/>
      <c r="K92" s="32"/>
      <c r="L92" s="31"/>
    </row>
    <row r="93" ht="15">
      <c r="A93" s="26"/>
      <c r="B93" s="27"/>
      <c r="C93" s="28"/>
      <c r="D93" s="33" t="s">
        <v>47</v>
      </c>
      <c r="E93" s="30"/>
      <c r="F93" s="31"/>
      <c r="G93" s="31"/>
      <c r="H93" s="31"/>
      <c r="I93" s="31"/>
      <c r="J93" s="31"/>
      <c r="K93" s="32"/>
      <c r="L93" s="31"/>
    </row>
    <row r="94" ht="15">
      <c r="A94" s="26"/>
      <c r="B94" s="27"/>
      <c r="C94" s="28"/>
      <c r="D94" s="33" t="s">
        <v>48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33" t="s">
        <v>49</v>
      </c>
      <c r="E95" s="30"/>
      <c r="F95" s="31"/>
      <c r="G95" s="31"/>
      <c r="H95" s="31"/>
      <c r="I95" s="31"/>
      <c r="J95" s="31"/>
      <c r="K95" s="32"/>
      <c r="L95" s="31"/>
    </row>
    <row r="96" ht="15">
      <c r="A96" s="26"/>
      <c r="B96" s="27"/>
      <c r="C96" s="28"/>
      <c r="D96" s="29"/>
      <c r="E96" s="30"/>
      <c r="F96" s="31"/>
      <c r="G96" s="31"/>
      <c r="H96" s="31"/>
      <c r="I96" s="31"/>
      <c r="J96" s="31"/>
      <c r="K96" s="32"/>
      <c r="L96" s="31"/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5">
      <c r="A98" s="35"/>
      <c r="B98" s="36"/>
      <c r="C98" s="37"/>
      <c r="D98" s="38" t="s">
        <v>41</v>
      </c>
      <c r="E98" s="39"/>
      <c r="F98" s="40">
        <f>SUM(F89:F97)</f>
        <v>0</v>
      </c>
      <c r="G98" s="40">
        <f>SUM(G89:G97)</f>
        <v>0</v>
      </c>
      <c r="H98" s="40">
        <f>SUM(H89:H97)</f>
        <v>0</v>
      </c>
      <c r="I98" s="40">
        <f>SUM(I89:I97)</f>
        <v>0</v>
      </c>
      <c r="J98" s="40">
        <f t="shared" ref="J98:L98" si="13">SUM(J89:J97)</f>
        <v>0</v>
      </c>
      <c r="K98" s="41"/>
      <c r="L98" s="40">
        <f t="shared" si="13"/>
        <v>0</v>
      </c>
    </row>
    <row r="99" ht="15.75" customHeight="1">
      <c r="A99" s="45">
        <f>A81</f>
        <v>1</v>
      </c>
      <c r="B99" s="46">
        <f>B81</f>
        <v>5</v>
      </c>
      <c r="C99" s="47" t="s">
        <v>50</v>
      </c>
      <c r="D99" s="48"/>
      <c r="E99" s="49"/>
      <c r="F99" s="50">
        <f>F88+F98</f>
        <v>670</v>
      </c>
      <c r="G99" s="50">
        <f>G88+G98</f>
        <v>18.199999999999999</v>
      </c>
      <c r="H99" s="50">
        <f>H88+H98</f>
        <v>15.4</v>
      </c>
      <c r="I99" s="50">
        <f>I88+I98</f>
        <v>82.200000000000003</v>
      </c>
      <c r="J99" s="50">
        <f t="shared" ref="J99:L99" si="14">J88+J98</f>
        <v>540.39999999999998</v>
      </c>
      <c r="K99" s="50"/>
      <c r="L99" s="50">
        <f t="shared" si="14"/>
        <v>64.97999999999999</v>
      </c>
    </row>
    <row r="100" ht="15">
      <c r="A100" s="19">
        <v>2</v>
      </c>
      <c r="B100" s="20">
        <v>1</v>
      </c>
      <c r="C100" s="21" t="s">
        <v>26</v>
      </c>
      <c r="D100" s="22" t="s">
        <v>27</v>
      </c>
      <c r="E100" s="23" t="s">
        <v>79</v>
      </c>
      <c r="F100" s="24">
        <v>210</v>
      </c>
      <c r="G100" s="24">
        <v>22</v>
      </c>
      <c r="H100" s="24">
        <v>7.4000000000000004</v>
      </c>
      <c r="I100" s="24">
        <v>18.399999999999999</v>
      </c>
      <c r="J100" s="24">
        <v>228.19999999999999</v>
      </c>
      <c r="K100" s="25" t="s">
        <v>80</v>
      </c>
      <c r="L100" s="24">
        <v>42</v>
      </c>
    </row>
    <row r="101" ht="15">
      <c r="A101" s="26"/>
      <c r="B101" s="27"/>
      <c r="C101" s="28"/>
      <c r="D101" s="33" t="s">
        <v>32</v>
      </c>
      <c r="E101" s="30" t="s">
        <v>61</v>
      </c>
      <c r="F101" s="31">
        <v>200</v>
      </c>
      <c r="G101" s="31">
        <v>0.20000000000000001</v>
      </c>
      <c r="H101" s="31">
        <v>0</v>
      </c>
      <c r="I101" s="31">
        <v>6.4000000000000004</v>
      </c>
      <c r="J101" s="31">
        <v>26.800000000000001</v>
      </c>
      <c r="K101" s="32" t="s">
        <v>62</v>
      </c>
      <c r="L101" s="31">
        <v>4</v>
      </c>
    </row>
    <row r="102" ht="15">
      <c r="A102" s="26"/>
      <c r="B102" s="27"/>
      <c r="C102" s="28"/>
      <c r="D102" s="33" t="s">
        <v>35</v>
      </c>
      <c r="E102" s="30" t="s">
        <v>36</v>
      </c>
      <c r="F102" s="31">
        <v>45</v>
      </c>
      <c r="G102" s="31">
        <v>3.3999999999999999</v>
      </c>
      <c r="H102" s="31">
        <v>0.40000000000000002</v>
      </c>
      <c r="I102" s="31">
        <v>22.100000000000001</v>
      </c>
      <c r="J102" s="31">
        <v>105.5</v>
      </c>
      <c r="K102" s="32" t="s">
        <v>37</v>
      </c>
      <c r="L102" s="31">
        <v>3.2000000000000002</v>
      </c>
    </row>
    <row r="103" ht="15">
      <c r="A103" s="26"/>
      <c r="B103" s="27"/>
      <c r="C103" s="28"/>
      <c r="D103" s="33" t="s">
        <v>35</v>
      </c>
      <c r="E103" s="30" t="s">
        <v>38</v>
      </c>
      <c r="F103" s="31">
        <v>25</v>
      </c>
      <c r="G103" s="31">
        <v>1.7</v>
      </c>
      <c r="H103" s="31">
        <v>0.29999999999999999</v>
      </c>
      <c r="I103" s="31">
        <v>9.9000000000000004</v>
      </c>
      <c r="J103" s="31">
        <v>48.899999999999999</v>
      </c>
      <c r="K103" s="32" t="s">
        <v>37</v>
      </c>
      <c r="L103" s="31">
        <v>1.7</v>
      </c>
    </row>
    <row r="104" ht="15">
      <c r="A104" s="26"/>
      <c r="B104" s="27"/>
      <c r="C104" s="28"/>
      <c r="D104" s="29" t="s">
        <v>55</v>
      </c>
      <c r="E104" s="30" t="s">
        <v>78</v>
      </c>
      <c r="F104" s="31">
        <v>150</v>
      </c>
      <c r="G104" s="31">
        <v>0.59999999999999998</v>
      </c>
      <c r="H104" s="31">
        <v>0.59999999999999998</v>
      </c>
      <c r="I104" s="31">
        <v>14.699999999999999</v>
      </c>
      <c r="J104" s="31">
        <v>66.599999999999994</v>
      </c>
      <c r="K104" s="32" t="s">
        <v>37</v>
      </c>
      <c r="L104" s="31">
        <v>17</v>
      </c>
    </row>
    <row r="105" ht="15">
      <c r="A105" s="26"/>
      <c r="B105" s="27"/>
      <c r="C105" s="28"/>
      <c r="D105" s="29"/>
      <c r="E105" s="30"/>
      <c r="F105" s="31"/>
      <c r="G105" s="31"/>
      <c r="H105" s="31"/>
      <c r="I105" s="31"/>
      <c r="J105" s="31"/>
      <c r="K105" s="32"/>
      <c r="L105" s="31"/>
    </row>
    <row r="106" ht="15">
      <c r="A106" s="35"/>
      <c r="B106" s="36"/>
      <c r="C106" s="37"/>
      <c r="D106" s="38" t="s">
        <v>41</v>
      </c>
      <c r="E106" s="39"/>
      <c r="F106" s="40">
        <f>SUM(F100:F105)</f>
        <v>630</v>
      </c>
      <c r="G106" s="40">
        <f t="shared" ref="G106:J106" si="15">SUM(G100:G105)</f>
        <v>27.899999999999999</v>
      </c>
      <c r="H106" s="40">
        <f t="shared" si="15"/>
        <v>8.7000000000000011</v>
      </c>
      <c r="I106" s="40">
        <f t="shared" si="15"/>
        <v>71.5</v>
      </c>
      <c r="J106" s="40">
        <f t="shared" si="15"/>
        <v>476</v>
      </c>
      <c r="K106" s="41"/>
      <c r="L106" s="40">
        <f>SUM(L100:L105)</f>
        <v>67.900000000000006</v>
      </c>
    </row>
    <row r="107" ht="15">
      <c r="A107" s="42">
        <f>A100</f>
        <v>2</v>
      </c>
      <c r="B107" s="43">
        <f>B100</f>
        <v>1</v>
      </c>
      <c r="C107" s="44" t="s">
        <v>42</v>
      </c>
      <c r="D107" s="33" t="s">
        <v>43</v>
      </c>
      <c r="E107" s="30"/>
      <c r="F107" s="31"/>
      <c r="G107" s="31"/>
      <c r="H107" s="31"/>
      <c r="I107" s="31"/>
      <c r="J107" s="31"/>
      <c r="K107" s="32"/>
      <c r="L107" s="31"/>
    </row>
    <row r="108" ht="15">
      <c r="A108" s="26"/>
      <c r="B108" s="27"/>
      <c r="C108" s="28"/>
      <c r="D108" s="33" t="s">
        <v>44</v>
      </c>
      <c r="E108" s="30"/>
      <c r="F108" s="31"/>
      <c r="G108" s="31"/>
      <c r="H108" s="31"/>
      <c r="I108" s="31"/>
      <c r="J108" s="31"/>
      <c r="K108" s="32"/>
      <c r="L108" s="31"/>
    </row>
    <row r="109" ht="15">
      <c r="A109" s="26"/>
      <c r="B109" s="27"/>
      <c r="C109" s="28"/>
      <c r="D109" s="33" t="s">
        <v>45</v>
      </c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33" t="s">
        <v>46</v>
      </c>
      <c r="E110" s="30"/>
      <c r="F110" s="31"/>
      <c r="G110" s="31"/>
      <c r="H110" s="31"/>
      <c r="I110" s="31"/>
      <c r="J110" s="31"/>
      <c r="K110" s="32"/>
      <c r="L110" s="31"/>
    </row>
    <row r="111" ht="15">
      <c r="A111" s="26"/>
      <c r="B111" s="27"/>
      <c r="C111" s="28"/>
      <c r="D111" s="33" t="s">
        <v>47</v>
      </c>
      <c r="E111" s="30"/>
      <c r="F111" s="31"/>
      <c r="G111" s="31"/>
      <c r="H111" s="31"/>
      <c r="I111" s="31"/>
      <c r="J111" s="31"/>
      <c r="K111" s="32"/>
      <c r="L111" s="31"/>
    </row>
    <row r="112" ht="15">
      <c r="A112" s="26"/>
      <c r="B112" s="27"/>
      <c r="C112" s="28"/>
      <c r="D112" s="33" t="s">
        <v>48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33" t="s">
        <v>49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29"/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29"/>
      <c r="E115" s="30"/>
      <c r="F115" s="31"/>
      <c r="G115" s="31"/>
      <c r="H115" s="31"/>
      <c r="I115" s="31"/>
      <c r="J115" s="31"/>
      <c r="K115" s="32"/>
      <c r="L115" s="31"/>
    </row>
    <row r="116" ht="15">
      <c r="A116" s="35"/>
      <c r="B116" s="36"/>
      <c r="C116" s="37"/>
      <c r="D116" s="38" t="s">
        <v>41</v>
      </c>
      <c r="E116" s="39"/>
      <c r="F116" s="40">
        <f>SUM(F107:F115)</f>
        <v>0</v>
      </c>
      <c r="G116" s="40">
        <f t="shared" ref="G116:J116" si="16">SUM(G107:G115)</f>
        <v>0</v>
      </c>
      <c r="H116" s="40">
        <f t="shared" si="16"/>
        <v>0</v>
      </c>
      <c r="I116" s="40">
        <f t="shared" si="16"/>
        <v>0</v>
      </c>
      <c r="J116" s="40">
        <f t="shared" si="16"/>
        <v>0</v>
      </c>
      <c r="K116" s="41"/>
      <c r="L116" s="40">
        <f>SUM(L107:L115)</f>
        <v>0</v>
      </c>
    </row>
    <row r="117" ht="15">
      <c r="A117" s="45">
        <f>A100</f>
        <v>2</v>
      </c>
      <c r="B117" s="46">
        <f>B100</f>
        <v>1</v>
      </c>
      <c r="C117" s="47" t="s">
        <v>50</v>
      </c>
      <c r="D117" s="48"/>
      <c r="E117" s="49"/>
      <c r="F117" s="50">
        <f>F106+F116</f>
        <v>630</v>
      </c>
      <c r="G117" s="50">
        <f>G106+G116</f>
        <v>27.899999999999999</v>
      </c>
      <c r="H117" s="50">
        <f>H106+H116</f>
        <v>8.7000000000000011</v>
      </c>
      <c r="I117" s="50">
        <f>I106+I116</f>
        <v>71.5</v>
      </c>
      <c r="J117" s="50">
        <f t="shared" ref="J117:L117" si="17">J106+J116</f>
        <v>476</v>
      </c>
      <c r="K117" s="50"/>
      <c r="L117" s="50">
        <f t="shared" si="17"/>
        <v>67.900000000000006</v>
      </c>
    </row>
    <row r="118" ht="15">
      <c r="A118" s="51">
        <v>2</v>
      </c>
      <c r="B118" s="27">
        <v>2</v>
      </c>
      <c r="C118" s="21" t="s">
        <v>26</v>
      </c>
      <c r="D118" s="22" t="s">
        <v>27</v>
      </c>
      <c r="E118" s="23" t="s">
        <v>28</v>
      </c>
      <c r="F118" s="24">
        <v>150</v>
      </c>
      <c r="G118" s="24">
        <v>3.1000000000000001</v>
      </c>
      <c r="H118" s="24">
        <v>5.2999999999999998</v>
      </c>
      <c r="I118" s="24">
        <v>19.800000000000001</v>
      </c>
      <c r="J118" s="24">
        <v>139.40000000000001</v>
      </c>
      <c r="K118" s="25" t="s">
        <v>29</v>
      </c>
      <c r="L118" s="24">
        <v>12</v>
      </c>
    </row>
    <row r="119" ht="15">
      <c r="A119" s="51"/>
      <c r="B119" s="27"/>
      <c r="C119" s="28"/>
      <c r="D119" s="29"/>
      <c r="E119" s="30" t="s">
        <v>81</v>
      </c>
      <c r="F119" s="31">
        <v>80</v>
      </c>
      <c r="G119" s="31">
        <v>25.699999999999999</v>
      </c>
      <c r="H119" s="31">
        <v>1.8999999999999999</v>
      </c>
      <c r="I119" s="31">
        <v>0.90000000000000002</v>
      </c>
      <c r="J119" s="31">
        <v>123.8</v>
      </c>
      <c r="K119" s="32" t="s">
        <v>82</v>
      </c>
      <c r="L119" s="31">
        <v>27</v>
      </c>
    </row>
    <row r="120" ht="15">
      <c r="A120" s="51"/>
      <c r="B120" s="27"/>
      <c r="C120" s="28"/>
      <c r="D120" s="33" t="s">
        <v>32</v>
      </c>
      <c r="E120" s="30" t="s">
        <v>53</v>
      </c>
      <c r="F120" s="31">
        <v>200</v>
      </c>
      <c r="G120" s="31">
        <v>0.20000000000000001</v>
      </c>
      <c r="H120" s="31">
        <v>0.10000000000000001</v>
      </c>
      <c r="I120" s="31">
        <v>6.5999999999999996</v>
      </c>
      <c r="J120" s="31">
        <v>27.899999999999999</v>
      </c>
      <c r="K120" s="32" t="s">
        <v>54</v>
      </c>
      <c r="L120" s="31">
        <v>3.5</v>
      </c>
    </row>
    <row r="121" ht="15">
      <c r="A121" s="51"/>
      <c r="B121" s="27"/>
      <c r="C121" s="28"/>
      <c r="D121" s="33" t="s">
        <v>35</v>
      </c>
      <c r="E121" s="30" t="s">
        <v>36</v>
      </c>
      <c r="F121" s="31">
        <v>30</v>
      </c>
      <c r="G121" s="31">
        <v>2.2999999999999998</v>
      </c>
      <c r="H121" s="31">
        <v>0.20000000000000001</v>
      </c>
      <c r="I121" s="31">
        <v>14.800000000000001</v>
      </c>
      <c r="J121" s="31">
        <v>70.299999999999997</v>
      </c>
      <c r="K121" s="32" t="s">
        <v>37</v>
      </c>
      <c r="L121" s="31">
        <v>2.1000000000000001</v>
      </c>
    </row>
    <row r="122" ht="15">
      <c r="A122" s="51"/>
      <c r="B122" s="27"/>
      <c r="C122" s="28"/>
      <c r="D122" s="33" t="s">
        <v>35</v>
      </c>
      <c r="E122" s="30" t="s">
        <v>38</v>
      </c>
      <c r="F122" s="31">
        <v>20</v>
      </c>
      <c r="G122" s="31">
        <v>1.3</v>
      </c>
      <c r="H122" s="31">
        <v>0.20000000000000001</v>
      </c>
      <c r="I122" s="31">
        <v>7.9000000000000004</v>
      </c>
      <c r="J122" s="31">
        <v>39.100000000000001</v>
      </c>
      <c r="K122" s="32" t="s">
        <v>37</v>
      </c>
      <c r="L122" s="31">
        <v>1.3999999999999999</v>
      </c>
    </row>
    <row r="123" ht="15">
      <c r="A123" s="51"/>
      <c r="B123" s="27"/>
      <c r="C123" s="28"/>
      <c r="D123" s="29"/>
      <c r="E123" s="30" t="s">
        <v>83</v>
      </c>
      <c r="F123" s="31">
        <v>60</v>
      </c>
      <c r="G123" s="31">
        <v>0.80000000000000004</v>
      </c>
      <c r="H123" s="31">
        <v>2.7000000000000002</v>
      </c>
      <c r="I123" s="31">
        <v>4.5999999999999996</v>
      </c>
      <c r="J123" s="31">
        <v>45.700000000000003</v>
      </c>
      <c r="K123" s="32" t="s">
        <v>84</v>
      </c>
      <c r="L123" s="31">
        <v>5</v>
      </c>
    </row>
    <row r="124" ht="15">
      <c r="A124" s="51"/>
      <c r="B124" s="27"/>
      <c r="C124" s="28"/>
      <c r="D124" s="29" t="s">
        <v>55</v>
      </c>
      <c r="E124" s="30" t="s">
        <v>85</v>
      </c>
      <c r="F124" s="31">
        <v>150</v>
      </c>
      <c r="G124" s="31">
        <v>2.2999999999999998</v>
      </c>
      <c r="H124" s="31">
        <v>0.80000000000000004</v>
      </c>
      <c r="I124" s="31">
        <v>31.5</v>
      </c>
      <c r="J124" s="31">
        <v>141.80000000000001</v>
      </c>
      <c r="K124" s="32" t="s">
        <v>37</v>
      </c>
      <c r="L124" s="31">
        <v>18.800000000000001</v>
      </c>
    </row>
    <row r="125" ht="15">
      <c r="A125" s="52"/>
      <c r="B125" s="36"/>
      <c r="C125" s="37"/>
      <c r="D125" s="38" t="s">
        <v>41</v>
      </c>
      <c r="E125" s="39"/>
      <c r="F125" s="40">
        <f>SUM(F118:F124)</f>
        <v>690</v>
      </c>
      <c r="G125" s="40">
        <f t="shared" ref="G125:J125" si="18">SUM(G118:G124)</f>
        <v>35.699999999999996</v>
      </c>
      <c r="H125" s="40">
        <f t="shared" si="18"/>
        <v>11.199999999999999</v>
      </c>
      <c r="I125" s="40">
        <f t="shared" si="18"/>
        <v>86.099999999999994</v>
      </c>
      <c r="J125" s="40">
        <f t="shared" si="18"/>
        <v>588</v>
      </c>
      <c r="K125" s="41"/>
      <c r="L125" s="40">
        <f>SUM(L118:L124)</f>
        <v>69.799999999999997</v>
      </c>
    </row>
    <row r="126" ht="15">
      <c r="A126" s="43">
        <f>A118</f>
        <v>2</v>
      </c>
      <c r="B126" s="43">
        <f>B118</f>
        <v>2</v>
      </c>
      <c r="C126" s="44" t="s">
        <v>42</v>
      </c>
      <c r="D126" s="33" t="s">
        <v>43</v>
      </c>
      <c r="E126" s="30"/>
      <c r="F126" s="31"/>
      <c r="G126" s="31"/>
      <c r="H126" s="31"/>
      <c r="I126" s="31"/>
      <c r="J126" s="31"/>
      <c r="K126" s="32"/>
      <c r="L126" s="31"/>
    </row>
    <row r="127" ht="15">
      <c r="A127" s="51"/>
      <c r="B127" s="27"/>
      <c r="C127" s="28"/>
      <c r="D127" s="33" t="s">
        <v>44</v>
      </c>
      <c r="E127" s="30"/>
      <c r="F127" s="31"/>
      <c r="G127" s="31"/>
      <c r="H127" s="31"/>
      <c r="I127" s="31"/>
      <c r="J127" s="31"/>
      <c r="K127" s="32"/>
      <c r="L127" s="31"/>
    </row>
    <row r="128" ht="15">
      <c r="A128" s="51"/>
      <c r="B128" s="27"/>
      <c r="C128" s="28"/>
      <c r="D128" s="33" t="s">
        <v>45</v>
      </c>
      <c r="E128" s="30"/>
      <c r="F128" s="31"/>
      <c r="G128" s="31"/>
      <c r="H128" s="31"/>
      <c r="I128" s="31"/>
      <c r="J128" s="31"/>
      <c r="K128" s="32"/>
      <c r="L128" s="31"/>
    </row>
    <row r="129" ht="15">
      <c r="A129" s="51"/>
      <c r="B129" s="27"/>
      <c r="C129" s="28"/>
      <c r="D129" s="33" t="s">
        <v>46</v>
      </c>
      <c r="E129" s="30"/>
      <c r="F129" s="31"/>
      <c r="G129" s="31"/>
      <c r="H129" s="31"/>
      <c r="I129" s="31"/>
      <c r="J129" s="31"/>
      <c r="K129" s="32"/>
      <c r="L129" s="31"/>
    </row>
    <row r="130" ht="15">
      <c r="A130" s="51"/>
      <c r="B130" s="27"/>
      <c r="C130" s="28"/>
      <c r="D130" s="33" t="s">
        <v>47</v>
      </c>
      <c r="E130" s="30"/>
      <c r="F130" s="31"/>
      <c r="G130" s="31"/>
      <c r="H130" s="31"/>
      <c r="I130" s="31"/>
      <c r="J130" s="31"/>
      <c r="K130" s="32"/>
      <c r="L130" s="31"/>
    </row>
    <row r="131" ht="15">
      <c r="A131" s="51"/>
      <c r="B131" s="27"/>
      <c r="C131" s="28"/>
      <c r="D131" s="33" t="s">
        <v>48</v>
      </c>
      <c r="E131" s="30"/>
      <c r="F131" s="31"/>
      <c r="G131" s="31"/>
      <c r="H131" s="31"/>
      <c r="I131" s="31"/>
      <c r="J131" s="31"/>
      <c r="K131" s="32"/>
      <c r="L131" s="31"/>
    </row>
    <row r="132" ht="15">
      <c r="A132" s="51"/>
      <c r="B132" s="27"/>
      <c r="C132" s="28"/>
      <c r="D132" s="33" t="s">
        <v>49</v>
      </c>
      <c r="E132" s="30"/>
      <c r="F132" s="31"/>
      <c r="G132" s="31"/>
      <c r="H132" s="31"/>
      <c r="I132" s="31"/>
      <c r="J132" s="31"/>
      <c r="K132" s="32"/>
      <c r="L132" s="31"/>
    </row>
    <row r="133" ht="15">
      <c r="A133" s="51"/>
      <c r="B133" s="27"/>
      <c r="C133" s="28"/>
      <c r="D133" s="29"/>
      <c r="E133" s="30"/>
      <c r="F133" s="31"/>
      <c r="G133" s="31"/>
      <c r="H133" s="31"/>
      <c r="I133" s="31"/>
      <c r="J133" s="31"/>
      <c r="K133" s="32"/>
      <c r="L133" s="31"/>
    </row>
    <row r="134" ht="15">
      <c r="A134" s="51"/>
      <c r="B134" s="27"/>
      <c r="C134" s="28"/>
      <c r="D134" s="29"/>
      <c r="E134" s="30"/>
      <c r="F134" s="31"/>
      <c r="G134" s="31"/>
      <c r="H134" s="31"/>
      <c r="I134" s="31"/>
      <c r="J134" s="31"/>
      <c r="K134" s="32"/>
      <c r="L134" s="31"/>
    </row>
    <row r="135" ht="15">
      <c r="A135" s="52"/>
      <c r="B135" s="36"/>
      <c r="C135" s="37"/>
      <c r="D135" s="38" t="s">
        <v>41</v>
      </c>
      <c r="E135" s="39"/>
      <c r="F135" s="40">
        <f>SUM(F126:F134)</f>
        <v>0</v>
      </c>
      <c r="G135" s="40">
        <f t="shared" ref="G135:J135" si="19">SUM(G126:G134)</f>
        <v>0</v>
      </c>
      <c r="H135" s="40">
        <f t="shared" si="19"/>
        <v>0</v>
      </c>
      <c r="I135" s="40">
        <f t="shared" si="19"/>
        <v>0</v>
      </c>
      <c r="J135" s="40">
        <f t="shared" si="19"/>
        <v>0</v>
      </c>
      <c r="K135" s="41"/>
      <c r="L135" s="40">
        <f>SUM(L126:L134)</f>
        <v>0</v>
      </c>
    </row>
    <row r="136" ht="15">
      <c r="A136" s="53">
        <f>A118</f>
        <v>2</v>
      </c>
      <c r="B136" s="53">
        <f>B118</f>
        <v>2</v>
      </c>
      <c r="C136" s="47" t="s">
        <v>50</v>
      </c>
      <c r="D136" s="48"/>
      <c r="E136" s="49"/>
      <c r="F136" s="50">
        <f>F125+F135</f>
        <v>690</v>
      </c>
      <c r="G136" s="50">
        <f>G125+G135</f>
        <v>35.699999999999996</v>
      </c>
      <c r="H136" s="50">
        <f>H125+H135</f>
        <v>11.199999999999999</v>
      </c>
      <c r="I136" s="50">
        <f>I125+I135</f>
        <v>86.099999999999994</v>
      </c>
      <c r="J136" s="50">
        <f t="shared" ref="J136:L136" si="20">J125+J135</f>
        <v>588</v>
      </c>
      <c r="K136" s="50"/>
      <c r="L136" s="50">
        <f t="shared" si="20"/>
        <v>69.799999999999997</v>
      </c>
    </row>
    <row r="137" ht="15">
      <c r="A137" s="19">
        <v>2</v>
      </c>
      <c r="B137" s="20">
        <v>3</v>
      </c>
      <c r="C137" s="21" t="s">
        <v>26</v>
      </c>
      <c r="D137" s="22" t="s">
        <v>27</v>
      </c>
      <c r="E137" s="23" t="s">
        <v>57</v>
      </c>
      <c r="F137" s="24">
        <v>150</v>
      </c>
      <c r="G137" s="24">
        <v>8.1999999999999993</v>
      </c>
      <c r="H137" s="24">
        <v>6.2999999999999998</v>
      </c>
      <c r="I137" s="24">
        <v>35.899999999999999</v>
      </c>
      <c r="J137" s="24">
        <v>233.69999999999999</v>
      </c>
      <c r="K137" s="25" t="s">
        <v>58</v>
      </c>
      <c r="L137" s="24">
        <v>12</v>
      </c>
    </row>
    <row r="138" ht="15">
      <c r="A138" s="26"/>
      <c r="B138" s="27"/>
      <c r="C138" s="28"/>
      <c r="D138" s="29"/>
      <c r="E138" s="30" t="s">
        <v>86</v>
      </c>
      <c r="F138" s="31">
        <v>100</v>
      </c>
      <c r="G138" s="31">
        <v>14.1</v>
      </c>
      <c r="H138" s="31">
        <v>5.7999999999999998</v>
      </c>
      <c r="I138" s="31">
        <v>4.4000000000000004</v>
      </c>
      <c r="J138" s="31">
        <v>126.40000000000001</v>
      </c>
      <c r="K138" s="32" t="s">
        <v>87</v>
      </c>
      <c r="L138" s="31">
        <v>46</v>
      </c>
    </row>
    <row r="139" ht="15">
      <c r="A139" s="26"/>
      <c r="B139" s="27"/>
      <c r="C139" s="28"/>
      <c r="D139" s="33" t="s">
        <v>32</v>
      </c>
      <c r="E139" s="30" t="s">
        <v>88</v>
      </c>
      <c r="F139" s="31">
        <v>200</v>
      </c>
      <c r="G139" s="31">
        <v>1</v>
      </c>
      <c r="H139" s="31">
        <v>0.10000000000000001</v>
      </c>
      <c r="I139" s="31">
        <v>15.6</v>
      </c>
      <c r="J139" s="31">
        <v>66.900000000000006</v>
      </c>
      <c r="K139" s="32" t="s">
        <v>89</v>
      </c>
      <c r="L139" s="31">
        <v>5</v>
      </c>
    </row>
    <row r="140" ht="15.75" customHeight="1">
      <c r="A140" s="26"/>
      <c r="B140" s="27"/>
      <c r="C140" s="28"/>
      <c r="D140" s="33" t="s">
        <v>35</v>
      </c>
      <c r="E140" s="30" t="s">
        <v>36</v>
      </c>
      <c r="F140" s="31">
        <v>30</v>
      </c>
      <c r="G140" s="31">
        <v>2.2999999999999998</v>
      </c>
      <c r="H140" s="31">
        <v>0.20000000000000001</v>
      </c>
      <c r="I140" s="31">
        <v>14.800000000000001</v>
      </c>
      <c r="J140" s="31">
        <v>70.299999999999997</v>
      </c>
      <c r="K140" s="32" t="s">
        <v>37</v>
      </c>
      <c r="L140" s="31">
        <v>2.1000000000000001</v>
      </c>
    </row>
    <row r="141" ht="15">
      <c r="A141" s="26"/>
      <c r="B141" s="27"/>
      <c r="C141" s="28"/>
      <c r="D141" s="33"/>
      <c r="E141" s="30" t="s">
        <v>90</v>
      </c>
      <c r="F141" s="31">
        <v>30</v>
      </c>
      <c r="G141" s="31">
        <v>0.59999999999999998</v>
      </c>
      <c r="H141" s="31">
        <v>0.10000000000000001</v>
      </c>
      <c r="I141" s="31">
        <v>3.1000000000000001</v>
      </c>
      <c r="J141" s="31">
        <v>15.699999999999999</v>
      </c>
      <c r="K141" s="32" t="s">
        <v>91</v>
      </c>
      <c r="L141" s="31">
        <v>5.5</v>
      </c>
    </row>
    <row r="142" ht="15">
      <c r="A142" s="26"/>
      <c r="B142" s="27"/>
      <c r="C142" s="28"/>
      <c r="D142" s="29"/>
      <c r="E142" s="30"/>
      <c r="F142" s="31"/>
      <c r="G142" s="31"/>
      <c r="H142" s="31"/>
      <c r="I142" s="31"/>
      <c r="J142" s="31"/>
      <c r="K142" s="32"/>
      <c r="L142" s="31"/>
    </row>
    <row r="143" ht="15">
      <c r="A143" s="26"/>
      <c r="B143" s="27"/>
      <c r="C143" s="28"/>
      <c r="D143" s="29"/>
      <c r="E143" s="30"/>
      <c r="F143" s="31"/>
      <c r="G143" s="31"/>
      <c r="H143" s="31"/>
      <c r="I143" s="31"/>
      <c r="J143" s="31"/>
      <c r="K143" s="32"/>
      <c r="L143" s="31"/>
    </row>
    <row r="144" ht="15">
      <c r="A144" s="35"/>
      <c r="B144" s="36"/>
      <c r="C144" s="37"/>
      <c r="D144" s="38" t="s">
        <v>41</v>
      </c>
      <c r="E144" s="39"/>
      <c r="F144" s="40">
        <f>SUM(F137:F143)</f>
        <v>510</v>
      </c>
      <c r="G144" s="40">
        <f t="shared" ref="G144:J144" si="21">SUM(G137:G143)</f>
        <v>26.199999999999999</v>
      </c>
      <c r="H144" s="40">
        <f t="shared" si="21"/>
        <v>12.499999999999998</v>
      </c>
      <c r="I144" s="40">
        <f t="shared" si="21"/>
        <v>73.799999999999997</v>
      </c>
      <c r="J144" s="40">
        <f t="shared" si="21"/>
        <v>513</v>
      </c>
      <c r="K144" s="41"/>
      <c r="L144" s="40">
        <f>SUM(L137:L143)</f>
        <v>70.599999999999994</v>
      </c>
    </row>
    <row r="145" ht="15">
      <c r="A145" s="42">
        <f>A137</f>
        <v>2</v>
      </c>
      <c r="B145" s="43">
        <f>B137</f>
        <v>3</v>
      </c>
      <c r="C145" s="44" t="s">
        <v>42</v>
      </c>
      <c r="D145" s="33" t="s">
        <v>43</v>
      </c>
      <c r="E145" s="30"/>
      <c r="F145" s="31"/>
      <c r="G145" s="31"/>
      <c r="H145" s="31"/>
      <c r="I145" s="31"/>
      <c r="J145" s="31"/>
      <c r="K145" s="32"/>
      <c r="L145" s="31"/>
    </row>
    <row r="146" ht="15">
      <c r="A146" s="26"/>
      <c r="B146" s="27"/>
      <c r="C146" s="28"/>
      <c r="D146" s="33" t="s">
        <v>44</v>
      </c>
      <c r="E146" s="30"/>
      <c r="F146" s="31"/>
      <c r="G146" s="31"/>
      <c r="H146" s="31"/>
      <c r="I146" s="31"/>
      <c r="J146" s="31"/>
      <c r="K146" s="32"/>
      <c r="L146" s="31"/>
    </row>
    <row r="147" ht="15">
      <c r="A147" s="26"/>
      <c r="B147" s="27"/>
      <c r="C147" s="28"/>
      <c r="D147" s="33" t="s">
        <v>45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3" t="s">
        <v>46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3" t="s">
        <v>47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3" t="s">
        <v>48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33" t="s">
        <v>49</v>
      </c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29"/>
      <c r="E152" s="30"/>
      <c r="F152" s="31"/>
      <c r="G152" s="31"/>
      <c r="H152" s="31"/>
      <c r="I152" s="31"/>
      <c r="J152" s="31"/>
      <c r="K152" s="32"/>
      <c r="L152" s="31"/>
    </row>
    <row r="153" ht="15">
      <c r="A153" s="26"/>
      <c r="B153" s="27"/>
      <c r="C153" s="28"/>
      <c r="D153" s="29"/>
      <c r="E153" s="30"/>
      <c r="F153" s="31"/>
      <c r="G153" s="31"/>
      <c r="H153" s="31"/>
      <c r="I153" s="31"/>
      <c r="J153" s="31"/>
      <c r="K153" s="32"/>
      <c r="L153" s="31"/>
    </row>
    <row r="154" ht="15">
      <c r="A154" s="35"/>
      <c r="B154" s="36"/>
      <c r="C154" s="37"/>
      <c r="D154" s="38" t="s">
        <v>41</v>
      </c>
      <c r="E154" s="39"/>
      <c r="F154" s="40">
        <f>SUM(F145:F153)</f>
        <v>0</v>
      </c>
      <c r="G154" s="40">
        <f t="shared" ref="G154:J154" si="22">SUM(G145:G153)</f>
        <v>0</v>
      </c>
      <c r="H154" s="40">
        <f t="shared" si="22"/>
        <v>0</v>
      </c>
      <c r="I154" s="40">
        <f t="shared" si="22"/>
        <v>0</v>
      </c>
      <c r="J154" s="40">
        <f t="shared" si="22"/>
        <v>0</v>
      </c>
      <c r="K154" s="41"/>
      <c r="L154" s="40">
        <f>SUM(L145:L153)</f>
        <v>0</v>
      </c>
    </row>
    <row r="155" ht="15">
      <c r="A155" s="45">
        <f>A137</f>
        <v>2</v>
      </c>
      <c r="B155" s="46">
        <f>B137</f>
        <v>3</v>
      </c>
      <c r="C155" s="47" t="s">
        <v>50</v>
      </c>
      <c r="D155" s="48"/>
      <c r="E155" s="49"/>
      <c r="F155" s="50">
        <f>F144+F154</f>
        <v>510</v>
      </c>
      <c r="G155" s="50">
        <f>G144+G154</f>
        <v>26.199999999999999</v>
      </c>
      <c r="H155" s="50">
        <f>H144+H154</f>
        <v>12.499999999999998</v>
      </c>
      <c r="I155" s="50">
        <f>I144+I154</f>
        <v>73.799999999999997</v>
      </c>
      <c r="J155" s="50">
        <f t="shared" ref="J155:L155" si="23">J144+J154</f>
        <v>513</v>
      </c>
      <c r="K155" s="50"/>
      <c r="L155" s="50">
        <f t="shared" si="23"/>
        <v>70.599999999999994</v>
      </c>
    </row>
    <row r="156" ht="15">
      <c r="A156" s="19">
        <v>2</v>
      </c>
      <c r="B156" s="20">
        <v>4</v>
      </c>
      <c r="C156" s="21" t="s">
        <v>26</v>
      </c>
      <c r="D156" s="22" t="s">
        <v>27</v>
      </c>
      <c r="E156" s="23" t="s">
        <v>92</v>
      </c>
      <c r="F156" s="24">
        <v>150</v>
      </c>
      <c r="G156" s="24">
        <v>5.2999999999999998</v>
      </c>
      <c r="H156" s="24">
        <v>4.9000000000000004</v>
      </c>
      <c r="I156" s="24">
        <v>32.799999999999997</v>
      </c>
      <c r="J156" s="24">
        <v>196.80000000000001</v>
      </c>
      <c r="K156" s="25" t="s">
        <v>93</v>
      </c>
      <c r="L156" s="24">
        <v>14</v>
      </c>
    </row>
    <row r="157" ht="15">
      <c r="A157" s="26"/>
      <c r="B157" s="27"/>
      <c r="C157" s="28"/>
      <c r="D157" s="29"/>
      <c r="E157" s="30" t="s">
        <v>94</v>
      </c>
      <c r="F157" s="31">
        <v>100</v>
      </c>
      <c r="G157" s="31">
        <v>12.800000000000001</v>
      </c>
      <c r="H157" s="31">
        <v>4.0999999999999996</v>
      </c>
      <c r="I157" s="31">
        <v>6.0999999999999996</v>
      </c>
      <c r="J157" s="31">
        <v>112.3</v>
      </c>
      <c r="K157" s="32" t="s">
        <v>95</v>
      </c>
      <c r="L157" s="31">
        <v>32</v>
      </c>
    </row>
    <row r="158" ht="15">
      <c r="A158" s="26"/>
      <c r="B158" s="27"/>
      <c r="C158" s="28"/>
      <c r="D158" s="33" t="s">
        <v>32</v>
      </c>
      <c r="E158" s="30" t="s">
        <v>96</v>
      </c>
      <c r="F158" s="31">
        <v>200</v>
      </c>
      <c r="G158" s="31">
        <v>4.7000000000000002</v>
      </c>
      <c r="H158" s="31">
        <v>3.5</v>
      </c>
      <c r="I158" s="31">
        <v>12.5</v>
      </c>
      <c r="J158" s="31">
        <v>100.40000000000001</v>
      </c>
      <c r="K158" s="32" t="s">
        <v>97</v>
      </c>
      <c r="L158" s="31">
        <v>7</v>
      </c>
    </row>
    <row r="159" ht="15">
      <c r="A159" s="26"/>
      <c r="B159" s="27"/>
      <c r="C159" s="28"/>
      <c r="D159" s="33" t="s">
        <v>35</v>
      </c>
      <c r="E159" s="30" t="s">
        <v>36</v>
      </c>
      <c r="F159" s="31">
        <v>30</v>
      </c>
      <c r="G159" s="34">
        <v>2.2999999999999998</v>
      </c>
      <c r="H159" s="31">
        <v>0.20000000000000001</v>
      </c>
      <c r="I159" s="31">
        <v>14.800000000000001</v>
      </c>
      <c r="J159" s="31">
        <v>70.299999999999997</v>
      </c>
      <c r="K159" s="32" t="s">
        <v>37</v>
      </c>
      <c r="L159" s="31">
        <v>2.1000000000000001</v>
      </c>
    </row>
    <row r="160" ht="15">
      <c r="A160" s="26"/>
      <c r="B160" s="27"/>
      <c r="C160" s="28"/>
      <c r="D160" s="33" t="s">
        <v>35</v>
      </c>
      <c r="E160" s="30" t="s">
        <v>38</v>
      </c>
      <c r="F160" s="31">
        <v>20</v>
      </c>
      <c r="G160" s="31">
        <v>1.3</v>
      </c>
      <c r="H160" s="31">
        <v>0.20000000000000001</v>
      </c>
      <c r="I160" s="31">
        <v>7.9000000000000004</v>
      </c>
      <c r="J160" s="31">
        <v>39.100000000000001</v>
      </c>
      <c r="K160" s="32" t="s">
        <v>37</v>
      </c>
      <c r="L160" s="31">
        <v>1.3999999999999999</v>
      </c>
    </row>
    <row r="161" ht="25.5">
      <c r="A161" s="26"/>
      <c r="B161" s="27"/>
      <c r="C161" s="28"/>
      <c r="D161" s="29"/>
      <c r="E161" s="30" t="s">
        <v>98</v>
      </c>
      <c r="F161" s="31">
        <v>60</v>
      </c>
      <c r="G161" s="31">
        <v>1.3999999999999999</v>
      </c>
      <c r="H161" s="31">
        <v>6.5999999999999996</v>
      </c>
      <c r="I161" s="31">
        <v>2.1000000000000001</v>
      </c>
      <c r="J161" s="31">
        <v>73.5</v>
      </c>
      <c r="K161" s="32" t="s">
        <v>99</v>
      </c>
      <c r="L161" s="31">
        <v>13</v>
      </c>
    </row>
    <row r="162" ht="15">
      <c r="A162" s="26"/>
      <c r="B162" s="27"/>
      <c r="C162" s="28"/>
      <c r="D162" s="29"/>
      <c r="E162" s="30"/>
      <c r="F162" s="31"/>
      <c r="G162" s="31"/>
      <c r="H162" s="31"/>
      <c r="I162" s="31"/>
      <c r="J162" s="31"/>
      <c r="K162" s="32"/>
      <c r="L162" s="31"/>
    </row>
    <row r="163" ht="15">
      <c r="A163" s="35"/>
      <c r="B163" s="36"/>
      <c r="C163" s="37"/>
      <c r="D163" s="38" t="s">
        <v>41</v>
      </c>
      <c r="E163" s="39"/>
      <c r="F163" s="40">
        <f>SUM(F156:F162)</f>
        <v>560</v>
      </c>
      <c r="G163" s="40">
        <f t="shared" ref="G163:J163" si="24">SUM(G156:G162)</f>
        <v>27.800000000000001</v>
      </c>
      <c r="H163" s="40">
        <f t="shared" si="24"/>
        <v>19.5</v>
      </c>
      <c r="I163" s="40">
        <f t="shared" si="24"/>
        <v>76.200000000000003</v>
      </c>
      <c r="J163" s="40">
        <f t="shared" si="24"/>
        <v>592.39999999999998</v>
      </c>
      <c r="K163" s="41"/>
      <c r="L163" s="40">
        <f>SUM(L156:L162)</f>
        <v>69.5</v>
      </c>
    </row>
    <row r="164" ht="15">
      <c r="A164" s="42">
        <f>A156</f>
        <v>2</v>
      </c>
      <c r="B164" s="43">
        <f>B156</f>
        <v>4</v>
      </c>
      <c r="C164" s="44" t="s">
        <v>42</v>
      </c>
      <c r="D164" s="33" t="s">
        <v>43</v>
      </c>
      <c r="E164" s="30"/>
      <c r="F164" s="31"/>
      <c r="G164" s="31"/>
      <c r="H164" s="31"/>
      <c r="I164" s="31"/>
      <c r="J164" s="31"/>
      <c r="K164" s="32"/>
      <c r="L164" s="31"/>
    </row>
    <row r="165" ht="15">
      <c r="A165" s="26"/>
      <c r="B165" s="27"/>
      <c r="C165" s="28"/>
      <c r="D165" s="33" t="s">
        <v>44</v>
      </c>
      <c r="E165" s="30"/>
      <c r="F165" s="31"/>
      <c r="G165" s="31"/>
      <c r="H165" s="31"/>
      <c r="I165" s="31"/>
      <c r="J165" s="31"/>
      <c r="K165" s="32"/>
      <c r="L165" s="31"/>
    </row>
    <row r="166" ht="15">
      <c r="A166" s="26"/>
      <c r="B166" s="27"/>
      <c r="C166" s="28"/>
      <c r="D166" s="33" t="s">
        <v>45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33" t="s">
        <v>46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33" t="s">
        <v>47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33" t="s">
        <v>48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33" t="s">
        <v>49</v>
      </c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29"/>
      <c r="E171" s="30"/>
      <c r="F171" s="31"/>
      <c r="G171" s="31"/>
      <c r="H171" s="31"/>
      <c r="I171" s="31"/>
      <c r="J171" s="31"/>
      <c r="K171" s="32"/>
      <c r="L171" s="31"/>
    </row>
    <row r="172" ht="15">
      <c r="A172" s="26"/>
      <c r="B172" s="27"/>
      <c r="C172" s="28"/>
      <c r="D172" s="29"/>
      <c r="E172" s="30"/>
      <c r="F172" s="31"/>
      <c r="G172" s="31"/>
      <c r="H172" s="31"/>
      <c r="I172" s="31"/>
      <c r="J172" s="31"/>
      <c r="K172" s="32"/>
      <c r="L172" s="31"/>
    </row>
    <row r="173" ht="15">
      <c r="A173" s="35"/>
      <c r="B173" s="36"/>
      <c r="C173" s="37"/>
      <c r="D173" s="38" t="s">
        <v>41</v>
      </c>
      <c r="E173" s="39"/>
      <c r="F173" s="40">
        <f>SUM(F164:F172)</f>
        <v>0</v>
      </c>
      <c r="G173" s="40">
        <f t="shared" ref="G173:J173" si="25">SUM(G164:G172)</f>
        <v>0</v>
      </c>
      <c r="H173" s="40">
        <f t="shared" si="25"/>
        <v>0</v>
      </c>
      <c r="I173" s="40">
        <f t="shared" si="25"/>
        <v>0</v>
      </c>
      <c r="J173" s="40">
        <f t="shared" si="25"/>
        <v>0</v>
      </c>
      <c r="K173" s="41"/>
      <c r="L173" s="40">
        <f>SUM(L164:L172)</f>
        <v>0</v>
      </c>
    </row>
    <row r="174" ht="15">
      <c r="A174" s="45">
        <f>A156</f>
        <v>2</v>
      </c>
      <c r="B174" s="46">
        <f>B156</f>
        <v>4</v>
      </c>
      <c r="C174" s="47" t="s">
        <v>50</v>
      </c>
      <c r="D174" s="48"/>
      <c r="E174" s="49"/>
      <c r="F174" s="50">
        <f>F163+F173</f>
        <v>560</v>
      </c>
      <c r="G174" s="50">
        <f>G163+G173</f>
        <v>27.800000000000001</v>
      </c>
      <c r="H174" s="50">
        <f>H163+H173</f>
        <v>19.5</v>
      </c>
      <c r="I174" s="50">
        <f>I163+I173</f>
        <v>76.200000000000003</v>
      </c>
      <c r="J174" s="50">
        <f t="shared" ref="J174:L174" si="26">J163+J173</f>
        <v>592.39999999999998</v>
      </c>
      <c r="K174" s="50"/>
      <c r="L174" s="50">
        <f t="shared" si="26"/>
        <v>69.5</v>
      </c>
    </row>
    <row r="175" ht="15">
      <c r="A175" s="19">
        <v>2</v>
      </c>
      <c r="B175" s="20">
        <v>5</v>
      </c>
      <c r="C175" s="21" t="s">
        <v>26</v>
      </c>
      <c r="D175" s="22" t="s">
        <v>27</v>
      </c>
      <c r="E175" s="23" t="s">
        <v>100</v>
      </c>
      <c r="F175" s="24">
        <v>150</v>
      </c>
      <c r="G175" s="24">
        <v>3.7999999999999998</v>
      </c>
      <c r="H175" s="24">
        <v>4.4000000000000004</v>
      </c>
      <c r="I175" s="24">
        <v>36.299999999999997</v>
      </c>
      <c r="J175" s="24">
        <v>200.09999999999999</v>
      </c>
      <c r="K175" s="25" t="s">
        <v>101</v>
      </c>
      <c r="L175" s="24">
        <v>12</v>
      </c>
    </row>
    <row r="176" ht="15">
      <c r="A176" s="26"/>
      <c r="B176" s="27"/>
      <c r="C176" s="28"/>
      <c r="D176" s="29"/>
      <c r="E176" s="30" t="s">
        <v>102</v>
      </c>
      <c r="F176" s="31">
        <v>90</v>
      </c>
      <c r="G176" s="31">
        <v>32.5</v>
      </c>
      <c r="H176" s="31">
        <v>6.7999999999999998</v>
      </c>
      <c r="I176" s="31">
        <v>1.8999999999999999</v>
      </c>
      <c r="J176" s="31">
        <v>198.59999999999999</v>
      </c>
      <c r="K176" s="32" t="s">
        <v>103</v>
      </c>
      <c r="L176" s="31">
        <v>31</v>
      </c>
    </row>
    <row r="177" ht="15">
      <c r="A177" s="26"/>
      <c r="B177" s="27"/>
      <c r="C177" s="28"/>
      <c r="D177" s="33" t="s">
        <v>32</v>
      </c>
      <c r="E177" s="30" t="s">
        <v>69</v>
      </c>
      <c r="F177" s="31">
        <v>200</v>
      </c>
      <c r="G177" s="31">
        <v>0.5</v>
      </c>
      <c r="H177" s="31">
        <v>0.20000000000000001</v>
      </c>
      <c r="I177" s="31">
        <v>19.399999999999999</v>
      </c>
      <c r="J177" s="31">
        <v>81.299999999999997</v>
      </c>
      <c r="K177" s="32" t="s">
        <v>70</v>
      </c>
      <c r="L177" s="31">
        <v>7</v>
      </c>
    </row>
    <row r="178" ht="15">
      <c r="A178" s="26"/>
      <c r="B178" s="27"/>
      <c r="C178" s="28"/>
      <c r="D178" s="33" t="s">
        <v>35</v>
      </c>
      <c r="E178" s="30" t="s">
        <v>36</v>
      </c>
      <c r="F178" s="31">
        <v>30</v>
      </c>
      <c r="G178" s="31">
        <v>2.2999999999999998</v>
      </c>
      <c r="H178" s="31">
        <v>0.20000000000000001</v>
      </c>
      <c r="I178" s="31">
        <v>14.800000000000001</v>
      </c>
      <c r="J178" s="31">
        <v>70.299999999999997</v>
      </c>
      <c r="K178" s="32" t="s">
        <v>37</v>
      </c>
      <c r="L178" s="31">
        <v>2.1000000000000001</v>
      </c>
    </row>
    <row r="179" ht="15">
      <c r="A179" s="26"/>
      <c r="B179" s="27"/>
      <c r="C179" s="28"/>
      <c r="D179" s="33" t="s">
        <v>35</v>
      </c>
      <c r="E179" s="30" t="s">
        <v>38</v>
      </c>
      <c r="F179" s="31">
        <v>20</v>
      </c>
      <c r="G179" s="31">
        <v>1.3</v>
      </c>
      <c r="H179" s="31">
        <v>0.20000000000000001</v>
      </c>
      <c r="I179" s="31">
        <v>7.9000000000000004</v>
      </c>
      <c r="J179" s="31">
        <v>39.100000000000001</v>
      </c>
      <c r="K179" s="32" t="s">
        <v>37</v>
      </c>
      <c r="L179" s="31">
        <v>1.3999999999999999</v>
      </c>
    </row>
    <row r="180" ht="15">
      <c r="A180" s="26"/>
      <c r="B180" s="27"/>
      <c r="C180" s="28"/>
      <c r="D180" s="29" t="s">
        <v>55</v>
      </c>
      <c r="E180" s="30" t="s">
        <v>78</v>
      </c>
      <c r="F180" s="31">
        <v>150</v>
      </c>
      <c r="G180" s="31">
        <v>0.59999999999999998</v>
      </c>
      <c r="H180" s="31">
        <v>0.59999999999999998</v>
      </c>
      <c r="I180" s="31">
        <v>14.699999999999999</v>
      </c>
      <c r="J180" s="31">
        <v>66.599999999999994</v>
      </c>
      <c r="K180" s="32" t="s">
        <v>37</v>
      </c>
      <c r="L180" s="31">
        <v>18</v>
      </c>
    </row>
    <row r="181" ht="15">
      <c r="A181" s="26"/>
      <c r="B181" s="27"/>
      <c r="C181" s="28"/>
      <c r="D181" s="29"/>
      <c r="E181" s="30"/>
      <c r="F181" s="31"/>
      <c r="G181" s="31"/>
      <c r="H181" s="31"/>
      <c r="I181" s="31"/>
      <c r="J181" s="31"/>
      <c r="K181" s="32"/>
      <c r="L181" s="31"/>
    </row>
    <row r="182" ht="15.75" customHeight="1">
      <c r="A182" s="35"/>
      <c r="B182" s="36"/>
      <c r="C182" s="37"/>
      <c r="D182" s="38" t="s">
        <v>41</v>
      </c>
      <c r="E182" s="39"/>
      <c r="F182" s="40">
        <f>SUM(F175:F181)</f>
        <v>640</v>
      </c>
      <c r="G182" s="40">
        <f t="shared" ref="G182:J182" si="27">SUM(G175:G181)</f>
        <v>40.999999999999993</v>
      </c>
      <c r="H182" s="40">
        <f t="shared" si="27"/>
        <v>12.399999999999997</v>
      </c>
      <c r="I182" s="40">
        <f t="shared" si="27"/>
        <v>95</v>
      </c>
      <c r="J182" s="40">
        <f t="shared" si="27"/>
        <v>656</v>
      </c>
      <c r="K182" s="41"/>
      <c r="L182" s="40">
        <f>SUM(L175:L181)</f>
        <v>71.5</v>
      </c>
    </row>
    <row r="183" ht="15">
      <c r="A183" s="42">
        <f>A175</f>
        <v>2</v>
      </c>
      <c r="B183" s="43">
        <f>B175</f>
        <v>5</v>
      </c>
      <c r="C183" s="44" t="s">
        <v>42</v>
      </c>
      <c r="D183" s="33" t="s">
        <v>43</v>
      </c>
      <c r="E183" s="30"/>
      <c r="F183" s="31"/>
      <c r="G183" s="31"/>
      <c r="H183" s="31"/>
      <c r="I183" s="31"/>
      <c r="J183" s="31"/>
      <c r="K183" s="32"/>
      <c r="L183" s="31"/>
    </row>
    <row r="184" ht="15">
      <c r="A184" s="26"/>
      <c r="B184" s="27"/>
      <c r="C184" s="28"/>
      <c r="D184" s="33" t="s">
        <v>44</v>
      </c>
      <c r="E184" s="30"/>
      <c r="F184" s="31"/>
      <c r="G184" s="31"/>
      <c r="H184" s="31"/>
      <c r="I184" s="31"/>
      <c r="J184" s="31"/>
      <c r="K184" s="32"/>
      <c r="L184" s="31"/>
    </row>
    <row r="185" ht="15">
      <c r="A185" s="26"/>
      <c r="B185" s="27"/>
      <c r="C185" s="28"/>
      <c r="D185" s="33" t="s">
        <v>45</v>
      </c>
      <c r="E185" s="30"/>
      <c r="F185" s="31"/>
      <c r="G185" s="31"/>
      <c r="H185" s="31"/>
      <c r="I185" s="31"/>
      <c r="J185" s="31"/>
      <c r="K185" s="32"/>
      <c r="L185" s="31"/>
    </row>
    <row r="186" ht="15">
      <c r="A186" s="26"/>
      <c r="B186" s="27"/>
      <c r="C186" s="28"/>
      <c r="D186" s="33" t="s">
        <v>46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3" t="s">
        <v>47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3" t="s">
        <v>48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3" t="s">
        <v>49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29"/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29"/>
      <c r="E191" s="30"/>
      <c r="F191" s="31"/>
      <c r="G191" s="31"/>
      <c r="H191" s="31"/>
      <c r="I191" s="31"/>
      <c r="J191" s="31"/>
      <c r="K191" s="32"/>
      <c r="L191" s="31"/>
    </row>
    <row r="192" ht="15">
      <c r="A192" s="35"/>
      <c r="B192" s="36"/>
      <c r="C192" s="37"/>
      <c r="D192" s="38" t="s">
        <v>41</v>
      </c>
      <c r="E192" s="39"/>
      <c r="F192" s="40">
        <f>SUM(F183:F191)</f>
        <v>0</v>
      </c>
      <c r="G192" s="40">
        <f t="shared" ref="G192:J192" si="28">SUM(G183:G191)</f>
        <v>0</v>
      </c>
      <c r="H192" s="40">
        <f t="shared" si="28"/>
        <v>0</v>
      </c>
      <c r="I192" s="40">
        <f t="shared" si="28"/>
        <v>0</v>
      </c>
      <c r="J192" s="40">
        <f t="shared" si="28"/>
        <v>0</v>
      </c>
      <c r="K192" s="41"/>
      <c r="L192" s="40">
        <f>SUM(L183:L191)</f>
        <v>0</v>
      </c>
    </row>
    <row r="193" ht="15">
      <c r="A193" s="45">
        <f>A175</f>
        <v>2</v>
      </c>
      <c r="B193" s="46">
        <f>B175</f>
        <v>5</v>
      </c>
      <c r="C193" s="47" t="s">
        <v>50</v>
      </c>
      <c r="D193" s="48"/>
      <c r="E193" s="49"/>
      <c r="F193" s="50">
        <f>F182+F192</f>
        <v>640</v>
      </c>
      <c r="G193" s="50">
        <f>G182+G192</f>
        <v>40.999999999999993</v>
      </c>
      <c r="H193" s="50">
        <f>H182+H192</f>
        <v>12.399999999999997</v>
      </c>
      <c r="I193" s="50">
        <f>I182+I192</f>
        <v>95</v>
      </c>
      <c r="J193" s="50">
        <f t="shared" ref="J193:L193" si="29">J182+J192</f>
        <v>656</v>
      </c>
      <c r="K193" s="50"/>
      <c r="L193" s="50">
        <f t="shared" si="29"/>
        <v>71.5</v>
      </c>
    </row>
    <row r="194">
      <c r="A194" s="54"/>
      <c r="B194" s="55"/>
      <c r="C194" s="56" t="s">
        <v>104</v>
      </c>
      <c r="D194" s="56"/>
      <c r="E194" s="56"/>
      <c r="F194" s="57">
        <f>(F24+F42+F61+F80+F99+F117+F136+F155+F174+F193)/(IF(F24=0,0,1)+IF(F42=0,0,1)+IF(F61=0,0,1)+IF(F80=0,0,1)+IF(F99=0,0,1)+IF(F117=0,0,1)+IF(F136=0,0,1)+IF(F155=0,0,1)+IF(F174=0,0,1)+IF(F193=0,0,1))</f>
        <v>593</v>
      </c>
      <c r="G194" s="57">
        <f>(G24+G42+G61+G80+G99+G117+G136+G155+G174+G193)/(IF(G24=0,0,1)+IF(G42=0,0,1)+IF(G61=0,0,1)+IF(G80=0,0,1)+IF(G99=0,0,1)+IF(G117=0,0,1)+IF(G136=0,0,1)+IF(G155=0,0,1)+IF(G174=0,0,1)+IF(G193=0,0,1))</f>
        <v>28.499999999999993</v>
      </c>
      <c r="H194" s="57">
        <f>(H24+H42+H61+H80+H99+H117+H136+H155+H174+H193)/(IF(H24=0,0,1)+IF(H42=0,0,1)+IF(H61=0,0,1)+IF(H80=0,0,1)+IF(H99=0,0,1)+IF(H117=0,0,1)+IF(H136=0,0,1)+IF(H155=0,0,1)+IF(H174=0,0,1)+IF(H193=0,0,1))</f>
        <v>13.949999999999999</v>
      </c>
      <c r="I194" s="57">
        <f>(I24+I42+I61+I80+I99+I117+I136+I155+I174+I193)/(IF(I24=0,0,1)+IF(I42=0,0,1)+IF(I61=0,0,1)+IF(I80=0,0,1)+IF(I99=0,0,1)+IF(I117=0,0,1)+IF(I136=0,0,1)+IF(I155=0,0,1)+IF(I174=0,0,1)+IF(I193=0,0,1))</f>
        <v>79.47999999999999</v>
      </c>
      <c r="J194" s="57">
        <f>(J24+J42+J61+J80+J99+J117+J136+J155+J174+J193)/(IF(J24=0,0,1)+IF(J42=0,0,1)+IF(J61=0,0,1)+IF(J80=0,0,1)+IF(J99=0,0,1)+IF(J117=0,0,1)+IF(J136=0,0,1)+IF(J155=0,0,1)+IF(J174=0,0,1)+IF(J193=0,0,1))</f>
        <v>548.37</v>
      </c>
      <c r="K194" s="57"/>
      <c r="L194" s="57">
        <f>(L24+L42+L61+L80+L99+L117+L136+L155+L174+L193)/(IF(L24=0,0,1)+IF(L42=0,0,1)+IF(L61=0,0,1)+IF(L80=0,0,1)+IF(L99=0,0,1)+IF(L117=0,0,1)+IF(L136=0,0,1)+IF(L155=0,0,1)+IF(L174=0,0,1)+IF(L193=0,0,1))</f>
        <v>68.768000000000001</v>
      </c>
    </row>
  </sheetData>
  <mergeCells count="14">
    <mergeCell ref="C1:E1"/>
    <mergeCell ref="H1:K1"/>
    <mergeCell ref="H2:K2"/>
    <mergeCell ref="C24:D24"/>
    <mergeCell ref="C42:D42"/>
    <mergeCell ref="C61:D61"/>
    <mergeCell ref="C80:D80"/>
    <mergeCell ref="C99:D99"/>
    <mergeCell ref="C117:D117"/>
    <mergeCell ref="C136:D136"/>
    <mergeCell ref="C155:D155"/>
    <mergeCell ref="C174:D174"/>
    <mergeCell ref="C193:D193"/>
    <mergeCell ref="C194:E19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Тюрина</cp:lastModifiedBy>
  <cp:revision>1</cp:revision>
  <dcterms:created xsi:type="dcterms:W3CDTF">2022-05-16T14:23:56Z</dcterms:created>
  <dcterms:modified xsi:type="dcterms:W3CDTF">2025-02-04T08:30:26Z</dcterms:modified>
</cp:coreProperties>
</file>